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<sst xmlns="http://schemas.openxmlformats.org/spreadsheetml/2006/main" count="439" uniqueCount="375">
  <si>
    <t>STT</t>
  </si>
  <si>
    <t>Mã số</t>
  </si>
  <si>
    <t>Họ</t>
  </si>
  <si>
    <t>Tên</t>
  </si>
  <si>
    <t>Ngày sinh</t>
  </si>
  <si>
    <t>Thi L1</t>
  </si>
  <si>
    <t>15P</t>
  </si>
  <si>
    <t>1T</t>
  </si>
  <si>
    <t>TBKT</t>
  </si>
  <si>
    <t>TK 1</t>
  </si>
  <si>
    <t>CC</t>
  </si>
  <si>
    <t>GK</t>
  </si>
  <si>
    <t>1T L1</t>
  </si>
  <si>
    <t>1T L2</t>
  </si>
  <si>
    <t>0306151219</t>
  </si>
  <si>
    <t>Huỳnh Phước</t>
  </si>
  <si>
    <t>An</t>
  </si>
  <si>
    <t>24/05/97</t>
  </si>
  <si>
    <t>0306151220</t>
  </si>
  <si>
    <t>Võ Thành</t>
  </si>
  <si>
    <t>10/06/96</t>
  </si>
  <si>
    <t>0306151221</t>
  </si>
  <si>
    <t>Lê Lý Bá</t>
  </si>
  <si>
    <t>Anh</t>
  </si>
  <si>
    <t>13/11/97</t>
  </si>
  <si>
    <t>0306151222</t>
  </si>
  <si>
    <t>Trương Chí</t>
  </si>
  <si>
    <t>Bảo</t>
  </si>
  <si>
    <t>24/09/97</t>
  </si>
  <si>
    <t>0306151223</t>
  </si>
  <si>
    <t>Nguyễn Ngọc</t>
  </si>
  <si>
    <t>Bền</t>
  </si>
  <si>
    <t>05/05/97</t>
  </si>
  <si>
    <t>0306151224</t>
  </si>
  <si>
    <t>Linh Thành</t>
  </si>
  <si>
    <t>Cơ</t>
  </si>
  <si>
    <t>28/11/97</t>
  </si>
  <si>
    <t>0306151225</t>
  </si>
  <si>
    <t>Phạm Minh</t>
  </si>
  <si>
    <t>Cường</t>
  </si>
  <si>
    <t>18/02/97</t>
  </si>
  <si>
    <t>0306151226</t>
  </si>
  <si>
    <t>Phạm Nhựt Công</t>
  </si>
  <si>
    <t>Danh</t>
  </si>
  <si>
    <t>08/05/97</t>
  </si>
  <si>
    <t>0306151227</t>
  </si>
  <si>
    <t>Trần Minh</t>
  </si>
  <si>
    <t>Diện</t>
  </si>
  <si>
    <t>24/04/94</t>
  </si>
  <si>
    <t>0306151228</t>
  </si>
  <si>
    <t>Hà Huỳnh Khánh</t>
  </si>
  <si>
    <t>Duy</t>
  </si>
  <si>
    <t>11/05/97</t>
  </si>
  <si>
    <t>0306151229</t>
  </si>
  <si>
    <t>Nguyễn Tiến</t>
  </si>
  <si>
    <t>Dũng</t>
  </si>
  <si>
    <t>01/01/97</t>
  </si>
  <si>
    <t>0306151230</t>
  </si>
  <si>
    <t>Nguyễn Đức</t>
  </si>
  <si>
    <t>Đại</t>
  </si>
  <si>
    <t>24/08/97</t>
  </si>
  <si>
    <t>0306151231</t>
  </si>
  <si>
    <t>Trần Thành</t>
  </si>
  <si>
    <t>Đạt</t>
  </si>
  <si>
    <t>10/02/97</t>
  </si>
  <si>
    <t>0306151232</t>
  </si>
  <si>
    <t>Lê Tấn</t>
  </si>
  <si>
    <t>Định</t>
  </si>
  <si>
    <t>25/01/97</t>
  </si>
  <si>
    <t>0306151233</t>
  </si>
  <si>
    <t>Nguyễn Tấn</t>
  </si>
  <si>
    <t>Đức</t>
  </si>
  <si>
    <t>19/07/90</t>
  </si>
  <si>
    <t>0306151235</t>
  </si>
  <si>
    <t>Trương Châu Văn</t>
  </si>
  <si>
    <t>Giàu</t>
  </si>
  <si>
    <t>08/03/97</t>
  </si>
  <si>
    <t>0306151236</t>
  </si>
  <si>
    <t>Nguyễn Chí</t>
  </si>
  <si>
    <t>Hải</t>
  </si>
  <si>
    <t>18/01/95</t>
  </si>
  <si>
    <t>0306151237</t>
  </si>
  <si>
    <t>Diệp Trung</t>
  </si>
  <si>
    <t>Hậu</t>
  </si>
  <si>
    <t>22/09/97</t>
  </si>
  <si>
    <t>0306151238</t>
  </si>
  <si>
    <t>Nguyễn Phước</t>
  </si>
  <si>
    <t>29/11/97</t>
  </si>
  <si>
    <t>0306151239</t>
  </si>
  <si>
    <t>Trần Phú</t>
  </si>
  <si>
    <t>Hiển</t>
  </si>
  <si>
    <t>14/04/97</t>
  </si>
  <si>
    <t>0306151240</t>
  </si>
  <si>
    <t>Vũ Đình</t>
  </si>
  <si>
    <t>15/07/97</t>
  </si>
  <si>
    <t>0306151242</t>
  </si>
  <si>
    <t>Hiệp</t>
  </si>
  <si>
    <t>26/02/96</t>
  </si>
  <si>
    <t>0306151243</t>
  </si>
  <si>
    <t>Đoàn Ngọc</t>
  </si>
  <si>
    <t>Hiệu</t>
  </si>
  <si>
    <t>04/10/97</t>
  </si>
  <si>
    <t>0306151245</t>
  </si>
  <si>
    <t>Lê Minh</t>
  </si>
  <si>
    <t>Hoàng</t>
  </si>
  <si>
    <t>05/07/97</t>
  </si>
  <si>
    <t>0306151246</t>
  </si>
  <si>
    <t>Nguyễn Đắc Huy</t>
  </si>
  <si>
    <t>0306151247</t>
  </si>
  <si>
    <t>Phạm Đình</t>
  </si>
  <si>
    <t>Hòa</t>
  </si>
  <si>
    <t>15/09/97</t>
  </si>
  <si>
    <t>0306151248</t>
  </si>
  <si>
    <t>Võ Thị</t>
  </si>
  <si>
    <t>Huệ</t>
  </si>
  <si>
    <t>20/02/97</t>
  </si>
  <si>
    <t>0306151249</t>
  </si>
  <si>
    <t>Lê Đức</t>
  </si>
  <si>
    <t>Huy</t>
  </si>
  <si>
    <t>02/09/97</t>
  </si>
  <si>
    <t>0306151250</t>
  </si>
  <si>
    <t>Trần Công Nhật</t>
  </si>
  <si>
    <t>01/06/97</t>
  </si>
  <si>
    <t>0306151251</t>
  </si>
  <si>
    <t>Võ Ngọc</t>
  </si>
  <si>
    <t>17/01/96</t>
  </si>
  <si>
    <t>0306151252</t>
  </si>
  <si>
    <t>Bùi Lý</t>
  </si>
  <si>
    <t>Huyn</t>
  </si>
  <si>
    <t>10/01/96</t>
  </si>
  <si>
    <t>0306151253</t>
  </si>
  <si>
    <t>Lương Minh</t>
  </si>
  <si>
    <t>Hưng</t>
  </si>
  <si>
    <t>19/03/97</t>
  </si>
  <si>
    <t>0306151254</t>
  </si>
  <si>
    <t>Nguyễn Quốc</t>
  </si>
  <si>
    <t>19/09/97</t>
  </si>
  <si>
    <t>0306151255</t>
  </si>
  <si>
    <t>Nguyễn Anh</t>
  </si>
  <si>
    <t>Kha</t>
  </si>
  <si>
    <t>15/05/96</t>
  </si>
  <si>
    <t>0306151256</t>
  </si>
  <si>
    <t>Trần Nhựt</t>
  </si>
  <si>
    <t>Khang</t>
  </si>
  <si>
    <t>17/07/97</t>
  </si>
  <si>
    <t>0306151257</t>
  </si>
  <si>
    <t>Nguyễn</t>
  </si>
  <si>
    <t>Khải</t>
  </si>
  <si>
    <t>22/08/97</t>
  </si>
  <si>
    <t>0306151258</t>
  </si>
  <si>
    <t>Vũ Tuấn</t>
  </si>
  <si>
    <t>Kiệt</t>
  </si>
  <si>
    <t>14/11/96</t>
  </si>
  <si>
    <t>0306151259</t>
  </si>
  <si>
    <t>Nguyễn Vũ</t>
  </si>
  <si>
    <t>Linh</t>
  </si>
  <si>
    <t>18/01/97</t>
  </si>
  <si>
    <t>0306151260</t>
  </si>
  <si>
    <t>Trần Thanh</t>
  </si>
  <si>
    <t>Long</t>
  </si>
  <si>
    <t>11/09/97</t>
  </si>
  <si>
    <t>0306151261</t>
  </si>
  <si>
    <t>Huỳnh Tấn</t>
  </si>
  <si>
    <t>Lộc</t>
  </si>
  <si>
    <t>30/01/97</t>
  </si>
  <si>
    <t>0306151263</t>
  </si>
  <si>
    <t>Tiên Kỳ</t>
  </si>
  <si>
    <t>30/05/97</t>
  </si>
  <si>
    <t>0306151264</t>
  </si>
  <si>
    <t>Vũ Minh</t>
  </si>
  <si>
    <t>Luân</t>
  </si>
  <si>
    <t>14/07/97</t>
  </si>
  <si>
    <t>0306151265</t>
  </si>
  <si>
    <t>Trần Lê</t>
  </si>
  <si>
    <t>Minh</t>
  </si>
  <si>
    <t>0306151266</t>
  </si>
  <si>
    <t>Nguyễn Hữu</t>
  </si>
  <si>
    <t>Nam</t>
  </si>
  <si>
    <t>25/11/97</t>
  </si>
  <si>
    <t>0306151267</t>
  </si>
  <si>
    <t>Phạm Ngọc</t>
  </si>
  <si>
    <t>Nghĩa</t>
  </si>
  <si>
    <t>20/11/97</t>
  </si>
  <si>
    <t>0306151268</t>
  </si>
  <si>
    <t>Nguyễn Thái</t>
  </si>
  <si>
    <t>Ngọc</t>
  </si>
  <si>
    <t>13/11/96</t>
  </si>
  <si>
    <t>0306151269</t>
  </si>
  <si>
    <t>Nguyễn Thanh</t>
  </si>
  <si>
    <t>Nhàn</t>
  </si>
  <si>
    <t>11/04/97</t>
  </si>
  <si>
    <t>0306151270</t>
  </si>
  <si>
    <t>Lý Tùng</t>
  </si>
  <si>
    <t>Nhân</t>
  </si>
  <si>
    <t>13/03/97</t>
  </si>
  <si>
    <t>0306151271</t>
  </si>
  <si>
    <t>Nguyễn Văn</t>
  </si>
  <si>
    <t>28/09/97</t>
  </si>
  <si>
    <t>0306151272</t>
  </si>
  <si>
    <t>23/05/97</t>
  </si>
  <si>
    <t>0306151273</t>
  </si>
  <si>
    <t>25/03/97</t>
  </si>
  <si>
    <t>0306151274</t>
  </si>
  <si>
    <t>Phạm Văn</t>
  </si>
  <si>
    <t>Nhiều</t>
  </si>
  <si>
    <t>0306151275</t>
  </si>
  <si>
    <t>Lê Ngọc</t>
  </si>
  <si>
    <t>Phát</t>
  </si>
  <si>
    <t>29/06/96</t>
  </si>
  <si>
    <t>0306151277</t>
  </si>
  <si>
    <t>Võ Huỳnh Thanh</t>
  </si>
  <si>
    <t>Phong</t>
  </si>
  <si>
    <t>23/09/97</t>
  </si>
  <si>
    <t>0306151278</t>
  </si>
  <si>
    <t>Phúc</t>
  </si>
  <si>
    <t>14/10/97</t>
  </si>
  <si>
    <t>0306151279</t>
  </si>
  <si>
    <t>Hồ Thị Kim</t>
  </si>
  <si>
    <t>Phụng</t>
  </si>
  <si>
    <t>00/00/97</t>
  </si>
  <si>
    <t>0306151280</t>
  </si>
  <si>
    <t>Phạm Phú Duy</t>
  </si>
  <si>
    <t>Quang</t>
  </si>
  <si>
    <t>0306151281</t>
  </si>
  <si>
    <t>Bùi Minh</t>
  </si>
  <si>
    <t>Quí</t>
  </si>
  <si>
    <t>11/12/97</t>
  </si>
  <si>
    <t>0306151282</t>
  </si>
  <si>
    <t>02/04/97</t>
  </si>
  <si>
    <t>0306151283</t>
  </si>
  <si>
    <t>Huỳnh Văn</t>
  </si>
  <si>
    <t>Sang</t>
  </si>
  <si>
    <t>04/01/97</t>
  </si>
  <si>
    <t>0306151284</t>
  </si>
  <si>
    <t>Kiều Thái</t>
  </si>
  <si>
    <t>08/01/96</t>
  </si>
  <si>
    <t>0306151285</t>
  </si>
  <si>
    <t>Nguyễn Xuân</t>
  </si>
  <si>
    <t>0306151286</t>
  </si>
  <si>
    <t>Phạm Thành</t>
  </si>
  <si>
    <t>26/11/97</t>
  </si>
  <si>
    <t>0306151287</t>
  </si>
  <si>
    <t>Trương Mạnh</t>
  </si>
  <si>
    <t>01/09/97</t>
  </si>
  <si>
    <t>0306151288</t>
  </si>
  <si>
    <t>Nguyễn Trường</t>
  </si>
  <si>
    <t>Sơn</t>
  </si>
  <si>
    <t>16/05/97</t>
  </si>
  <si>
    <t>0306151289</t>
  </si>
  <si>
    <t>Võ Thanh</t>
  </si>
  <si>
    <t>0306151290</t>
  </si>
  <si>
    <t>Phạm Huỳnh Thanh</t>
  </si>
  <si>
    <t>Tâm</t>
  </si>
  <si>
    <t>05/11/97</t>
  </si>
  <si>
    <t>0306151291</t>
  </si>
  <si>
    <t>26/02/97</t>
  </si>
  <si>
    <t>0306151292</t>
  </si>
  <si>
    <t>Huỳnh Nhật</t>
  </si>
  <si>
    <t>Tân</t>
  </si>
  <si>
    <t>03/03/97</t>
  </si>
  <si>
    <t>0306151293</t>
  </si>
  <si>
    <t>Phan Minh</t>
  </si>
  <si>
    <t>14/06/97</t>
  </si>
  <si>
    <t>0306151294</t>
  </si>
  <si>
    <t>Nguyễn Linh</t>
  </si>
  <si>
    <t>Thanh</t>
  </si>
  <si>
    <t>0306151295</t>
  </si>
  <si>
    <t>Hồ Ngọc</t>
  </si>
  <si>
    <t>Thắng</t>
  </si>
  <si>
    <t>03/01/97</t>
  </si>
  <si>
    <t>0306151296</t>
  </si>
  <si>
    <t>Nguyễn Đình</t>
  </si>
  <si>
    <t>Thi</t>
  </si>
  <si>
    <t>0306151297</t>
  </si>
  <si>
    <t>Thịnh</t>
  </si>
  <si>
    <t>13/12/96</t>
  </si>
  <si>
    <t>0306151299</t>
  </si>
  <si>
    <t>Ngô Quốc</t>
  </si>
  <si>
    <t>Thống</t>
  </si>
  <si>
    <t>15/05/97</t>
  </si>
  <si>
    <t>0306151300</t>
  </si>
  <si>
    <t>Văn Công</t>
  </si>
  <si>
    <t>Thuận</t>
  </si>
  <si>
    <t>15/01/95</t>
  </si>
  <si>
    <t>0306151301</t>
  </si>
  <si>
    <t>Lê Nguyễn Nhật</t>
  </si>
  <si>
    <t>Thụy</t>
  </si>
  <si>
    <t>0306151302</t>
  </si>
  <si>
    <t>Nguyễn Phạm Ngọc</t>
  </si>
  <si>
    <t>Tiến</t>
  </si>
  <si>
    <t>20/05/97</t>
  </si>
  <si>
    <t>0306151303</t>
  </si>
  <si>
    <t>06/06/97</t>
  </si>
  <si>
    <t>0306151304</t>
  </si>
  <si>
    <t>Nguyễn Hoàng</t>
  </si>
  <si>
    <t>Tín</t>
  </si>
  <si>
    <t>10/04/97</t>
  </si>
  <si>
    <t>0306151305</t>
  </si>
  <si>
    <t>Trần Trung</t>
  </si>
  <si>
    <t>23/11/97</t>
  </si>
  <si>
    <t>0306151306</t>
  </si>
  <si>
    <t>Nguyễn Võ Hữu</t>
  </si>
  <si>
    <t>Toàn</t>
  </si>
  <si>
    <t>25/02/97</t>
  </si>
  <si>
    <t>0306151307</t>
  </si>
  <si>
    <t>Phan Tấn</t>
  </si>
  <si>
    <t>Triệu</t>
  </si>
  <si>
    <t>16/01/97</t>
  </si>
  <si>
    <t>0306151309</t>
  </si>
  <si>
    <t>Hứa Vũ Minh</t>
  </si>
  <si>
    <t>Trí</t>
  </si>
  <si>
    <t>26/12/96</t>
  </si>
  <si>
    <t>0306151310</t>
  </si>
  <si>
    <t>26/10/97</t>
  </si>
  <si>
    <t>0306151311</t>
  </si>
  <si>
    <t>Tuấn</t>
  </si>
  <si>
    <t>25/09/97</t>
  </si>
  <si>
    <t>0306151312</t>
  </si>
  <si>
    <t>Nguyễn Minh</t>
  </si>
  <si>
    <t>02/02/97</t>
  </si>
  <si>
    <t>0306151313</t>
  </si>
  <si>
    <t>02/06/97</t>
  </si>
  <si>
    <t>0306151315</t>
  </si>
  <si>
    <t>09/01/97</t>
  </si>
  <si>
    <t>0306151316</t>
  </si>
  <si>
    <t>Đỗ Anh</t>
  </si>
  <si>
    <t>Tú</t>
  </si>
  <si>
    <t>05/08/97</t>
  </si>
  <si>
    <t>0306151317</t>
  </si>
  <si>
    <t>0306151318</t>
  </si>
  <si>
    <t>Trần Nguyễn Quang</t>
  </si>
  <si>
    <t>24/10/97</t>
  </si>
  <si>
    <t>0306151319</t>
  </si>
  <si>
    <t>0306151320</t>
  </si>
  <si>
    <t>Vàng</t>
  </si>
  <si>
    <t>12/03/97</t>
  </si>
  <si>
    <t>0306151321</t>
  </si>
  <si>
    <t>Trương Đình</t>
  </si>
  <si>
    <t>Văn</t>
  </si>
  <si>
    <t>13/10/97</t>
  </si>
  <si>
    <t>0306151322</t>
  </si>
  <si>
    <t>Vũ Tiến</t>
  </si>
  <si>
    <t>Việt</t>
  </si>
  <si>
    <t>23/02/97</t>
  </si>
  <si>
    <t>0306151323</t>
  </si>
  <si>
    <t>Bùi Trọng</t>
  </si>
  <si>
    <t>Vinh</t>
  </si>
  <si>
    <t>16/07/97</t>
  </si>
  <si>
    <t>0306151324</t>
  </si>
  <si>
    <t>Dư Quang</t>
  </si>
  <si>
    <t>30/07/97</t>
  </si>
  <si>
    <t>0306151325</t>
  </si>
  <si>
    <t>Lê Thanh</t>
  </si>
  <si>
    <t>01/10/97</t>
  </si>
  <si>
    <t>0306151326</t>
  </si>
  <si>
    <t>Nguyễn Quang</t>
  </si>
  <si>
    <t>02/03/96</t>
  </si>
  <si>
    <t>0306151327</t>
  </si>
  <si>
    <t>Trần Văn</t>
  </si>
  <si>
    <t>26/04/97</t>
  </si>
  <si>
    <t>0306151328</t>
  </si>
  <si>
    <t>Vũ Xuân</t>
  </si>
  <si>
    <t>0306151329</t>
  </si>
  <si>
    <t>Nguyễn Hoàng Anh</t>
  </si>
  <si>
    <t>Vũ</t>
  </si>
  <si>
    <t>0306151330</t>
  </si>
  <si>
    <t>Vương</t>
  </si>
  <si>
    <t>28/03/93</t>
  </si>
  <si>
    <t>0306141022</t>
  </si>
  <si>
    <t>Huỳnh Hiếu</t>
  </si>
  <si>
    <t>02/09/1996</t>
  </si>
  <si>
    <t>306111354</t>
  </si>
  <si>
    <t>Nguyễn Hoàng Tuấn</t>
  </si>
  <si>
    <t>22/01/93</t>
  </si>
  <si>
    <r>
      <t>ĐIỂM THI LẦN 1 MÔN TCC LỚP CĐ TH15C.</t>
    </r>
    <r>
      <rPr>
        <sz val="12"/>
        <color indexed="40"/>
        <rFont val="Times New Roman"/>
        <family val="1"/>
      </rPr>
      <t xml:space="preserve">            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</si>
</sst>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48"/>
      <name val="Times New Roman"/>
      <family val="1"/>
    </font>
    <font>
      <b/>
      <sz val="12"/>
      <color indexed="40"/>
      <name val="Times New Roman"/>
      <family val="1"/>
    </font>
    <font>
      <sz val="10"/>
      <color indexed="40"/>
      <name val="Arial"/>
      <family val="2"/>
    </font>
    <font>
      <sz val="12"/>
      <color indexed="4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32" borderId="10" xfId="57" applyFont="1" applyFill="1" applyBorder="1" applyAlignment="1">
      <alignment horizontal="center"/>
      <protection/>
    </xf>
    <xf numFmtId="164" fontId="2" fillId="0" borderId="10" xfId="0" applyNumberFormat="1" applyFont="1" applyBorder="1" applyAlignment="1">
      <alignment horizontal="center"/>
    </xf>
    <xf numFmtId="0" fontId="0" fillId="0" borderId="10" xfId="57" applyFont="1" applyFill="1" applyBorder="1" applyAlignment="1">
      <alignment horizontal="center" wrapText="1"/>
      <protection/>
    </xf>
    <xf numFmtId="164" fontId="0" fillId="0" borderId="10" xfId="0" applyNumberFormat="1" applyFont="1" applyBorder="1" applyAlignment="1">
      <alignment horizontal="center"/>
    </xf>
    <xf numFmtId="0" fontId="0" fillId="0" borderId="10" xfId="57" applyFont="1" applyBorder="1" applyAlignment="1">
      <alignment horizontal="center"/>
      <protection/>
    </xf>
    <xf numFmtId="164" fontId="2" fillId="0" borderId="10" xfId="57" applyNumberFormat="1" applyFont="1" applyFill="1" applyBorder="1" applyAlignment="1">
      <alignment horizontal="center" wrapText="1"/>
      <protection/>
    </xf>
    <xf numFmtId="0" fontId="6" fillId="0" borderId="10" xfId="57" applyFont="1" applyFill="1" applyBorder="1" applyAlignment="1">
      <alignment horizontal="center" wrapText="1"/>
      <protection/>
    </xf>
    <xf numFmtId="0" fontId="6" fillId="0" borderId="10" xfId="57" applyFont="1" applyBorder="1" applyAlignment="1">
      <alignment horizontal="center"/>
      <protection/>
    </xf>
    <xf numFmtId="0" fontId="49" fillId="0" borderId="11" xfId="0" applyFont="1" applyFill="1" applyBorder="1" applyAlignment="1" applyProtection="1">
      <alignment/>
      <protection/>
    </xf>
    <xf numFmtId="0" fontId="49" fillId="0" borderId="11" xfId="0" applyFont="1" applyFill="1" applyBorder="1" applyAlignment="1" applyProtection="1" quotePrefix="1">
      <alignment/>
      <protection/>
    </xf>
    <xf numFmtId="0" fontId="49" fillId="0" borderId="12" xfId="0" applyFont="1" applyFill="1" applyBorder="1" applyAlignment="1" applyProtection="1">
      <alignment/>
      <protection/>
    </xf>
    <xf numFmtId="0" fontId="49" fillId="0" borderId="12" xfId="0" applyFont="1" applyFill="1" applyBorder="1" applyAlignment="1" applyProtection="1" quotePrefix="1">
      <alignment/>
      <protection/>
    </xf>
    <xf numFmtId="0" fontId="49" fillId="0" borderId="13" xfId="0" applyFont="1" applyFill="1" applyBorder="1" applyAlignment="1" applyProtection="1">
      <alignment/>
      <protection/>
    </xf>
    <xf numFmtId="0" fontId="0" fillId="0" borderId="14" xfId="57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2" fillId="0" borderId="10" xfId="57" applyFont="1" applyFill="1" applyBorder="1" applyAlignment="1">
      <alignment horizontal="center" wrapText="1"/>
      <protection/>
    </xf>
    <xf numFmtId="0" fontId="50" fillId="0" borderId="12" xfId="0" applyFont="1" applyFill="1" applyBorder="1" applyAlignment="1" applyProtection="1">
      <alignment/>
      <protection/>
    </xf>
    <xf numFmtId="0" fontId="50" fillId="0" borderId="12" xfId="0" applyFont="1" applyFill="1" applyBorder="1" applyAlignment="1" applyProtection="1" quotePrefix="1">
      <alignment/>
      <protection/>
    </xf>
    <xf numFmtId="0" fontId="50" fillId="0" borderId="10" xfId="57" applyFont="1" applyFill="1" applyBorder="1" applyAlignment="1">
      <alignment horizontal="center" wrapText="1"/>
      <protection/>
    </xf>
    <xf numFmtId="0" fontId="51" fillId="0" borderId="10" xfId="57" applyFont="1" applyFill="1" applyBorder="1" applyAlignment="1">
      <alignment horizontal="center" wrapText="1"/>
      <protection/>
    </xf>
    <xf numFmtId="164" fontId="50" fillId="0" borderId="10" xfId="0" applyNumberFormat="1" applyFont="1" applyBorder="1" applyAlignment="1">
      <alignment horizontal="center"/>
    </xf>
    <xf numFmtId="164" fontId="51" fillId="0" borderId="10" xfId="0" applyNumberFormat="1" applyFont="1" applyBorder="1" applyAlignment="1">
      <alignment horizontal="center"/>
    </xf>
    <xf numFmtId="0" fontId="50" fillId="0" borderId="10" xfId="57" applyFont="1" applyBorder="1" applyAlignment="1">
      <alignment horizontal="center"/>
      <protection/>
    </xf>
    <xf numFmtId="164" fontId="51" fillId="0" borderId="10" xfId="57" applyNumberFormat="1" applyFont="1" applyFill="1" applyBorder="1" applyAlignment="1">
      <alignment horizontal="center" wrapText="1"/>
      <protection/>
    </xf>
    <xf numFmtId="0" fontId="50" fillId="0" borderId="13" xfId="0" applyFont="1" applyFill="1" applyBorder="1" applyAlignment="1" applyProtection="1">
      <alignment/>
      <protection/>
    </xf>
    <xf numFmtId="0" fontId="50" fillId="0" borderId="10" xfId="0" applyFont="1" applyBorder="1" applyAlignment="1">
      <alignment horizontal="center"/>
    </xf>
    <xf numFmtId="0" fontId="52" fillId="0" borderId="12" xfId="0" applyFont="1" applyFill="1" applyBorder="1" applyAlignment="1" applyProtection="1">
      <alignment/>
      <protection/>
    </xf>
    <xf numFmtId="0" fontId="52" fillId="0" borderId="12" xfId="0" applyFont="1" applyFill="1" applyBorder="1" applyAlignment="1" applyProtection="1" quotePrefix="1">
      <alignment/>
      <protection/>
    </xf>
    <xf numFmtId="0" fontId="52" fillId="0" borderId="10" xfId="57" applyFont="1" applyFill="1" applyBorder="1" applyAlignment="1">
      <alignment horizontal="center" wrapText="1"/>
      <protection/>
    </xf>
    <xf numFmtId="0" fontId="53" fillId="0" borderId="10" xfId="57" applyFont="1" applyFill="1" applyBorder="1" applyAlignment="1">
      <alignment horizontal="center" wrapText="1"/>
      <protection/>
    </xf>
    <xf numFmtId="164" fontId="52" fillId="0" borderId="10" xfId="0" applyNumberFormat="1" applyFont="1" applyBorder="1" applyAlignment="1">
      <alignment horizontal="center"/>
    </xf>
    <xf numFmtId="164" fontId="53" fillId="0" borderId="10" xfId="0" applyNumberFormat="1" applyFont="1" applyBorder="1" applyAlignment="1">
      <alignment horizontal="center"/>
    </xf>
    <xf numFmtId="0" fontId="52" fillId="0" borderId="10" xfId="57" applyFont="1" applyBorder="1" applyAlignment="1">
      <alignment horizontal="center"/>
      <protection/>
    </xf>
    <xf numFmtId="164" fontId="53" fillId="0" borderId="10" xfId="57" applyNumberFormat="1" applyFont="1" applyFill="1" applyBorder="1" applyAlignment="1">
      <alignment horizontal="center" wrapText="1"/>
      <protection/>
    </xf>
    <xf numFmtId="0" fontId="52" fillId="0" borderId="13" xfId="0" applyFont="1" applyFill="1" applyBorder="1" applyAlignment="1" applyProtection="1">
      <alignment/>
      <protection/>
    </xf>
    <xf numFmtId="0" fontId="52" fillId="0" borderId="10" xfId="0" applyFont="1" applyBorder="1" applyAlignment="1">
      <alignment horizontal="center"/>
    </xf>
    <xf numFmtId="0" fontId="0" fillId="0" borderId="13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 quotePrefix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center"/>
    </xf>
    <xf numFmtId="0" fontId="5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5.140625" style="0" bestFit="1" customWidth="1"/>
    <col min="2" max="2" width="11.00390625" style="0" bestFit="1" customWidth="1"/>
    <col min="3" max="3" width="18.57421875" style="0" bestFit="1" customWidth="1"/>
    <col min="4" max="4" width="7.57421875" style="0" bestFit="1" customWidth="1"/>
    <col min="5" max="5" width="10.57421875" style="0" customWidth="1"/>
    <col min="6" max="6" width="4.140625" style="0" bestFit="1" customWidth="1"/>
    <col min="7" max="7" width="4.57421875" style="0" bestFit="1" customWidth="1"/>
    <col min="8" max="9" width="6.7109375" style="0" bestFit="1" customWidth="1"/>
    <col min="10" max="10" width="3.57421875" style="0" bestFit="1" customWidth="1"/>
    <col min="11" max="11" width="7.140625" style="0" bestFit="1" customWidth="1"/>
    <col min="12" max="12" width="7.7109375" style="0" bestFit="1" customWidth="1"/>
    <col min="13" max="13" width="7.28125" style="0" bestFit="1" customWidth="1"/>
    <col min="14" max="14" width="5.8515625" style="0" bestFit="1" customWidth="1"/>
  </cols>
  <sheetData>
    <row r="1" spans="1:14" ht="23.25" customHeight="1">
      <c r="A1" s="41" t="s">
        <v>374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14" ht="16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10</v>
      </c>
      <c r="G2" s="1" t="s">
        <v>6</v>
      </c>
      <c r="H2" s="1" t="s">
        <v>12</v>
      </c>
      <c r="I2" s="1" t="s">
        <v>13</v>
      </c>
      <c r="J2" s="1" t="s">
        <v>7</v>
      </c>
      <c r="K2" s="1" t="s">
        <v>8</v>
      </c>
      <c r="L2" s="1" t="s">
        <v>11</v>
      </c>
      <c r="M2" s="1" t="s">
        <v>5</v>
      </c>
      <c r="N2" s="1" t="s">
        <v>9</v>
      </c>
    </row>
    <row r="3" spans="1:15" ht="12" customHeight="1">
      <c r="A3" s="9">
        <v>1</v>
      </c>
      <c r="B3" s="10" t="s">
        <v>14</v>
      </c>
      <c r="C3" s="9" t="s">
        <v>15</v>
      </c>
      <c r="D3" s="9" t="s">
        <v>16</v>
      </c>
      <c r="E3" s="10" t="s">
        <v>17</v>
      </c>
      <c r="F3" s="3">
        <v>10</v>
      </c>
      <c r="G3" s="3">
        <v>7</v>
      </c>
      <c r="H3" s="3">
        <v>7</v>
      </c>
      <c r="I3" s="3">
        <v>5</v>
      </c>
      <c r="J3" s="16">
        <f>MAX(H3:I3)</f>
        <v>7</v>
      </c>
      <c r="K3" s="4">
        <f>(G3+J3*2)/3</f>
        <v>7</v>
      </c>
      <c r="L3" s="2">
        <f>(F3+((G3+J3*2)/3)*4)/5</f>
        <v>7.6</v>
      </c>
      <c r="M3" s="5">
        <v>6</v>
      </c>
      <c r="N3" s="6">
        <f>((F3+((G3+J3*2)/3)*4)/5+M3)/2</f>
        <v>6.8</v>
      </c>
      <c r="O3">
        <v>6.8</v>
      </c>
    </row>
    <row r="4" spans="1:15" ht="12" customHeight="1">
      <c r="A4" s="11">
        <v>2</v>
      </c>
      <c r="B4" s="12" t="s">
        <v>18</v>
      </c>
      <c r="C4" s="11" t="s">
        <v>19</v>
      </c>
      <c r="D4" s="11" t="s">
        <v>16</v>
      </c>
      <c r="E4" s="12" t="s">
        <v>20</v>
      </c>
      <c r="F4" s="3">
        <v>10</v>
      </c>
      <c r="G4" s="3">
        <v>7</v>
      </c>
      <c r="H4" s="3">
        <v>8</v>
      </c>
      <c r="I4" s="3">
        <v>10</v>
      </c>
      <c r="J4" s="16">
        <f aca="true" t="shared" si="0" ref="J4:J67">MAX(H4:I4)</f>
        <v>10</v>
      </c>
      <c r="K4" s="4">
        <f aca="true" t="shared" si="1" ref="K4:K67">(G4+J4*2)/3</f>
        <v>9</v>
      </c>
      <c r="L4" s="2">
        <f aca="true" t="shared" si="2" ref="L4:L67">(F4+((G4+J4*2)/3)*4)/5</f>
        <v>9.2</v>
      </c>
      <c r="M4" s="5">
        <v>9</v>
      </c>
      <c r="N4" s="6">
        <f aca="true" t="shared" si="3" ref="N4:N67">((F4+((G4+J4*2)/3)*4)/5+M4)/2</f>
        <v>9.1</v>
      </c>
      <c r="O4">
        <v>9.1</v>
      </c>
    </row>
    <row r="5" spans="1:15" ht="12" customHeight="1">
      <c r="A5" s="17">
        <v>3</v>
      </c>
      <c r="B5" s="18" t="s">
        <v>21</v>
      </c>
      <c r="C5" s="17" t="s">
        <v>22</v>
      </c>
      <c r="D5" s="17" t="s">
        <v>23</v>
      </c>
      <c r="E5" s="18" t="s">
        <v>24</v>
      </c>
      <c r="F5" s="19">
        <v>0</v>
      </c>
      <c r="G5" s="19">
        <v>0</v>
      </c>
      <c r="H5" s="19">
        <v>0</v>
      </c>
      <c r="I5" s="19">
        <v>0</v>
      </c>
      <c r="J5" s="20">
        <f t="shared" si="0"/>
        <v>0</v>
      </c>
      <c r="K5" s="21">
        <f t="shared" si="1"/>
        <v>0</v>
      </c>
      <c r="L5" s="22">
        <f t="shared" si="2"/>
        <v>0</v>
      </c>
      <c r="M5" s="23">
        <v>0</v>
      </c>
      <c r="N5" s="24">
        <f t="shared" si="3"/>
        <v>0</v>
      </c>
      <c r="O5">
        <v>0</v>
      </c>
    </row>
    <row r="6" spans="1:15" ht="12" customHeight="1">
      <c r="A6" s="17">
        <v>4</v>
      </c>
      <c r="B6" s="18" t="s">
        <v>25</v>
      </c>
      <c r="C6" s="17" t="s">
        <v>26</v>
      </c>
      <c r="D6" s="17" t="s">
        <v>27</v>
      </c>
      <c r="E6" s="18" t="s">
        <v>28</v>
      </c>
      <c r="F6" s="19">
        <v>0</v>
      </c>
      <c r="G6" s="19">
        <v>0</v>
      </c>
      <c r="H6" s="19">
        <v>0</v>
      </c>
      <c r="I6" s="19">
        <v>0</v>
      </c>
      <c r="J6" s="20">
        <f t="shared" si="0"/>
        <v>0</v>
      </c>
      <c r="K6" s="21">
        <f t="shared" si="1"/>
        <v>0</v>
      </c>
      <c r="L6" s="22">
        <f t="shared" si="2"/>
        <v>0</v>
      </c>
      <c r="M6" s="23">
        <v>0</v>
      </c>
      <c r="N6" s="24">
        <f t="shared" si="3"/>
        <v>0</v>
      </c>
      <c r="O6">
        <v>0</v>
      </c>
    </row>
    <row r="7" spans="1:15" ht="12" customHeight="1">
      <c r="A7" s="11">
        <v>5</v>
      </c>
      <c r="B7" s="12" t="s">
        <v>29</v>
      </c>
      <c r="C7" s="11" t="s">
        <v>30</v>
      </c>
      <c r="D7" s="11" t="s">
        <v>31</v>
      </c>
      <c r="E7" s="12" t="s">
        <v>32</v>
      </c>
      <c r="F7" s="3">
        <v>9</v>
      </c>
      <c r="G7" s="3">
        <v>6</v>
      </c>
      <c r="H7" s="3">
        <v>6</v>
      </c>
      <c r="I7" s="3">
        <v>2</v>
      </c>
      <c r="J7" s="16">
        <f t="shared" si="0"/>
        <v>6</v>
      </c>
      <c r="K7" s="4">
        <f t="shared" si="1"/>
        <v>6</v>
      </c>
      <c r="L7" s="2">
        <f t="shared" si="2"/>
        <v>6.6</v>
      </c>
      <c r="M7" s="5">
        <v>4</v>
      </c>
      <c r="N7" s="6">
        <f t="shared" si="3"/>
        <v>5.3</v>
      </c>
      <c r="O7">
        <v>5.3</v>
      </c>
    </row>
    <row r="8" spans="1:15" ht="12" customHeight="1">
      <c r="A8" s="11">
        <v>6</v>
      </c>
      <c r="B8" s="12" t="s">
        <v>33</v>
      </c>
      <c r="C8" s="11" t="s">
        <v>34</v>
      </c>
      <c r="D8" s="11" t="s">
        <v>35</v>
      </c>
      <c r="E8" s="12" t="s">
        <v>36</v>
      </c>
      <c r="F8" s="3">
        <v>10</v>
      </c>
      <c r="G8" s="3">
        <v>7</v>
      </c>
      <c r="H8" s="3">
        <v>7</v>
      </c>
      <c r="I8" s="3">
        <v>10</v>
      </c>
      <c r="J8" s="16">
        <f t="shared" si="0"/>
        <v>10</v>
      </c>
      <c r="K8" s="4">
        <f t="shared" si="1"/>
        <v>9</v>
      </c>
      <c r="L8" s="2">
        <f t="shared" si="2"/>
        <v>9.2</v>
      </c>
      <c r="M8" s="5">
        <v>9</v>
      </c>
      <c r="N8" s="6">
        <f t="shared" si="3"/>
        <v>9.1</v>
      </c>
      <c r="O8">
        <v>9.1</v>
      </c>
    </row>
    <row r="9" spans="1:15" ht="12" customHeight="1">
      <c r="A9" s="11">
        <v>7</v>
      </c>
      <c r="B9" s="12" t="s">
        <v>37</v>
      </c>
      <c r="C9" s="11" t="s">
        <v>38</v>
      </c>
      <c r="D9" s="11" t="s">
        <v>39</v>
      </c>
      <c r="E9" s="12" t="s">
        <v>40</v>
      </c>
      <c r="F9" s="3">
        <v>10</v>
      </c>
      <c r="G9" s="3">
        <v>0</v>
      </c>
      <c r="H9" s="3">
        <v>6</v>
      </c>
      <c r="I9" s="3">
        <v>8</v>
      </c>
      <c r="J9" s="16">
        <f t="shared" si="0"/>
        <v>8</v>
      </c>
      <c r="K9" s="4">
        <f t="shared" si="1"/>
        <v>5.333333333333333</v>
      </c>
      <c r="L9" s="2">
        <f t="shared" si="2"/>
        <v>6.266666666666667</v>
      </c>
      <c r="M9" s="5">
        <v>6</v>
      </c>
      <c r="N9" s="6">
        <f t="shared" si="3"/>
        <v>6.133333333333333</v>
      </c>
      <c r="O9">
        <v>6.1</v>
      </c>
    </row>
    <row r="10" spans="1:15" ht="12" customHeight="1">
      <c r="A10" s="17">
        <v>8</v>
      </c>
      <c r="B10" s="18" t="s">
        <v>41</v>
      </c>
      <c r="C10" s="17" t="s">
        <v>42</v>
      </c>
      <c r="D10" s="17" t="s">
        <v>43</v>
      </c>
      <c r="E10" s="18" t="s">
        <v>44</v>
      </c>
      <c r="F10" s="19">
        <v>0</v>
      </c>
      <c r="G10" s="19">
        <v>0</v>
      </c>
      <c r="H10" s="19">
        <v>0</v>
      </c>
      <c r="I10" s="19">
        <v>0</v>
      </c>
      <c r="J10" s="20">
        <f t="shared" si="0"/>
        <v>0</v>
      </c>
      <c r="K10" s="21">
        <f t="shared" si="1"/>
        <v>0</v>
      </c>
      <c r="L10" s="22">
        <f t="shared" si="2"/>
        <v>0</v>
      </c>
      <c r="M10" s="23">
        <v>0</v>
      </c>
      <c r="N10" s="24">
        <f t="shared" si="3"/>
        <v>0</v>
      </c>
      <c r="O10">
        <v>0</v>
      </c>
    </row>
    <row r="11" spans="1:15" ht="12" customHeight="1">
      <c r="A11" s="27">
        <v>9</v>
      </c>
      <c r="B11" s="28" t="s">
        <v>45</v>
      </c>
      <c r="C11" s="27" t="s">
        <v>46</v>
      </c>
      <c r="D11" s="27" t="s">
        <v>47</v>
      </c>
      <c r="E11" s="28" t="s">
        <v>48</v>
      </c>
      <c r="F11" s="29">
        <v>10</v>
      </c>
      <c r="G11" s="29">
        <v>5</v>
      </c>
      <c r="H11" s="29">
        <v>3</v>
      </c>
      <c r="I11" s="29">
        <v>5</v>
      </c>
      <c r="J11" s="30">
        <f t="shared" si="0"/>
        <v>5</v>
      </c>
      <c r="K11" s="31">
        <f t="shared" si="1"/>
        <v>5</v>
      </c>
      <c r="L11" s="32">
        <f t="shared" si="2"/>
        <v>6</v>
      </c>
      <c r="M11" s="33">
        <v>2</v>
      </c>
      <c r="N11" s="34">
        <f t="shared" si="3"/>
        <v>4</v>
      </c>
      <c r="O11">
        <v>4</v>
      </c>
    </row>
    <row r="12" spans="1:15" ht="12" customHeight="1">
      <c r="A12" s="11">
        <v>10</v>
      </c>
      <c r="B12" s="12" t="s">
        <v>49</v>
      </c>
      <c r="C12" s="11" t="s">
        <v>50</v>
      </c>
      <c r="D12" s="11" t="s">
        <v>51</v>
      </c>
      <c r="E12" s="12" t="s">
        <v>52</v>
      </c>
      <c r="F12" s="3">
        <v>10</v>
      </c>
      <c r="G12" s="3">
        <v>8</v>
      </c>
      <c r="H12" s="3">
        <v>5</v>
      </c>
      <c r="I12" s="3">
        <v>3</v>
      </c>
      <c r="J12" s="16">
        <f t="shared" si="0"/>
        <v>5</v>
      </c>
      <c r="K12" s="4">
        <f t="shared" si="1"/>
        <v>6</v>
      </c>
      <c r="L12" s="2">
        <f t="shared" si="2"/>
        <v>6.8</v>
      </c>
      <c r="M12" s="5">
        <v>4</v>
      </c>
      <c r="N12" s="6">
        <f t="shared" si="3"/>
        <v>5.4</v>
      </c>
      <c r="O12">
        <v>5.4</v>
      </c>
    </row>
    <row r="13" spans="1:15" ht="12" customHeight="1">
      <c r="A13" s="11">
        <v>11</v>
      </c>
      <c r="B13" s="12" t="s">
        <v>53</v>
      </c>
      <c r="C13" s="11" t="s">
        <v>54</v>
      </c>
      <c r="D13" s="11" t="s">
        <v>55</v>
      </c>
      <c r="E13" s="12" t="s">
        <v>56</v>
      </c>
      <c r="F13" s="3">
        <v>8</v>
      </c>
      <c r="G13" s="3">
        <v>0</v>
      </c>
      <c r="H13" s="3">
        <v>0</v>
      </c>
      <c r="I13" s="3">
        <v>4</v>
      </c>
      <c r="J13" s="16">
        <f t="shared" si="0"/>
        <v>4</v>
      </c>
      <c r="K13" s="4">
        <f t="shared" si="1"/>
        <v>2.6666666666666665</v>
      </c>
      <c r="L13" s="2">
        <f t="shared" si="2"/>
        <v>3.733333333333333</v>
      </c>
      <c r="M13" s="5">
        <v>5</v>
      </c>
      <c r="N13" s="6">
        <f t="shared" si="3"/>
        <v>4.366666666666666</v>
      </c>
      <c r="O13">
        <v>4.4</v>
      </c>
    </row>
    <row r="14" spans="1:15" ht="12" customHeight="1">
      <c r="A14" s="17">
        <v>12</v>
      </c>
      <c r="B14" s="18" t="s">
        <v>57</v>
      </c>
      <c r="C14" s="17" t="s">
        <v>58</v>
      </c>
      <c r="D14" s="17" t="s">
        <v>59</v>
      </c>
      <c r="E14" s="18" t="s">
        <v>60</v>
      </c>
      <c r="F14" s="19">
        <v>0</v>
      </c>
      <c r="G14" s="19">
        <v>0</v>
      </c>
      <c r="H14" s="19">
        <v>0</v>
      </c>
      <c r="I14" s="19">
        <v>0</v>
      </c>
      <c r="J14" s="20">
        <f t="shared" si="0"/>
        <v>0</v>
      </c>
      <c r="K14" s="21">
        <f t="shared" si="1"/>
        <v>0</v>
      </c>
      <c r="L14" s="22">
        <f t="shared" si="2"/>
        <v>0</v>
      </c>
      <c r="M14" s="23">
        <v>0</v>
      </c>
      <c r="N14" s="24">
        <f t="shared" si="3"/>
        <v>0</v>
      </c>
      <c r="O14">
        <v>0</v>
      </c>
    </row>
    <row r="15" spans="1:15" ht="12" customHeight="1">
      <c r="A15" s="17">
        <v>13</v>
      </c>
      <c r="B15" s="18" t="s">
        <v>61</v>
      </c>
      <c r="C15" s="17" t="s">
        <v>62</v>
      </c>
      <c r="D15" s="17" t="s">
        <v>63</v>
      </c>
      <c r="E15" s="18" t="s">
        <v>64</v>
      </c>
      <c r="F15" s="19">
        <v>0</v>
      </c>
      <c r="G15" s="19">
        <v>0</v>
      </c>
      <c r="H15" s="19">
        <v>0</v>
      </c>
      <c r="I15" s="19">
        <v>0</v>
      </c>
      <c r="J15" s="20">
        <f t="shared" si="0"/>
        <v>0</v>
      </c>
      <c r="K15" s="21">
        <f t="shared" si="1"/>
        <v>0</v>
      </c>
      <c r="L15" s="22">
        <f t="shared" si="2"/>
        <v>0</v>
      </c>
      <c r="M15" s="23">
        <v>0</v>
      </c>
      <c r="N15" s="24">
        <f t="shared" si="3"/>
        <v>0</v>
      </c>
      <c r="O15">
        <v>0</v>
      </c>
    </row>
    <row r="16" spans="1:15" ht="12" customHeight="1">
      <c r="A16" s="17">
        <v>14</v>
      </c>
      <c r="B16" s="18" t="s">
        <v>65</v>
      </c>
      <c r="C16" s="17" t="s">
        <v>66</v>
      </c>
      <c r="D16" s="17" t="s">
        <v>67</v>
      </c>
      <c r="E16" s="18" t="s">
        <v>68</v>
      </c>
      <c r="F16" s="19">
        <v>0</v>
      </c>
      <c r="G16" s="19">
        <v>0</v>
      </c>
      <c r="H16" s="19">
        <v>0</v>
      </c>
      <c r="I16" s="19">
        <v>0</v>
      </c>
      <c r="J16" s="20">
        <f t="shared" si="0"/>
        <v>0</v>
      </c>
      <c r="K16" s="21">
        <f t="shared" si="1"/>
        <v>0</v>
      </c>
      <c r="L16" s="22">
        <f t="shared" si="2"/>
        <v>0</v>
      </c>
      <c r="M16" s="23">
        <v>0</v>
      </c>
      <c r="N16" s="24">
        <f t="shared" si="3"/>
        <v>0</v>
      </c>
      <c r="O16">
        <v>0</v>
      </c>
    </row>
    <row r="17" spans="1:15" ht="12" customHeight="1">
      <c r="A17" s="11">
        <v>15</v>
      </c>
      <c r="B17" s="12" t="s">
        <v>69</v>
      </c>
      <c r="C17" s="11" t="s">
        <v>70</v>
      </c>
      <c r="D17" s="11" t="s">
        <v>71</v>
      </c>
      <c r="E17" s="12" t="s">
        <v>72</v>
      </c>
      <c r="F17" s="3">
        <v>10</v>
      </c>
      <c r="G17" s="3">
        <v>7</v>
      </c>
      <c r="H17" s="3">
        <v>6</v>
      </c>
      <c r="I17" s="3">
        <v>10</v>
      </c>
      <c r="J17" s="16">
        <f t="shared" si="0"/>
        <v>10</v>
      </c>
      <c r="K17" s="4">
        <f t="shared" si="1"/>
        <v>9</v>
      </c>
      <c r="L17" s="2">
        <f t="shared" si="2"/>
        <v>9.2</v>
      </c>
      <c r="M17" s="5">
        <v>5</v>
      </c>
      <c r="N17" s="6">
        <f t="shared" si="3"/>
        <v>7.1</v>
      </c>
      <c r="O17">
        <v>7.1</v>
      </c>
    </row>
    <row r="18" spans="1:15" ht="12" customHeight="1">
      <c r="A18" s="11">
        <v>16</v>
      </c>
      <c r="B18" s="12" t="s">
        <v>73</v>
      </c>
      <c r="C18" s="11" t="s">
        <v>74</v>
      </c>
      <c r="D18" s="11" t="s">
        <v>75</v>
      </c>
      <c r="E18" s="12" t="s">
        <v>76</v>
      </c>
      <c r="F18" s="3">
        <v>10</v>
      </c>
      <c r="G18" s="3">
        <v>7</v>
      </c>
      <c r="H18" s="3">
        <v>5</v>
      </c>
      <c r="I18" s="3">
        <v>7</v>
      </c>
      <c r="J18" s="16">
        <f t="shared" si="0"/>
        <v>7</v>
      </c>
      <c r="K18" s="4">
        <f t="shared" si="1"/>
        <v>7</v>
      </c>
      <c r="L18" s="2">
        <f t="shared" si="2"/>
        <v>7.6</v>
      </c>
      <c r="M18" s="5">
        <v>6</v>
      </c>
      <c r="N18" s="6">
        <f t="shared" si="3"/>
        <v>6.8</v>
      </c>
      <c r="O18">
        <v>6.8</v>
      </c>
    </row>
    <row r="19" spans="1:15" ht="12" customHeight="1">
      <c r="A19" s="11">
        <v>17</v>
      </c>
      <c r="B19" s="12" t="s">
        <v>77</v>
      </c>
      <c r="C19" s="11" t="s">
        <v>78</v>
      </c>
      <c r="D19" s="11" t="s">
        <v>79</v>
      </c>
      <c r="E19" s="12" t="s">
        <v>80</v>
      </c>
      <c r="F19" s="3">
        <v>10</v>
      </c>
      <c r="G19" s="3">
        <v>7</v>
      </c>
      <c r="H19" s="3">
        <v>5</v>
      </c>
      <c r="I19" s="3">
        <v>10</v>
      </c>
      <c r="J19" s="16">
        <f t="shared" si="0"/>
        <v>10</v>
      </c>
      <c r="K19" s="4">
        <f t="shared" si="1"/>
        <v>9</v>
      </c>
      <c r="L19" s="2">
        <f t="shared" si="2"/>
        <v>9.2</v>
      </c>
      <c r="M19" s="5">
        <v>4</v>
      </c>
      <c r="N19" s="6">
        <f t="shared" si="3"/>
        <v>6.6</v>
      </c>
      <c r="O19">
        <v>6.6</v>
      </c>
    </row>
    <row r="20" spans="1:15" ht="12" customHeight="1">
      <c r="A20" s="11">
        <v>18</v>
      </c>
      <c r="B20" s="12" t="s">
        <v>81</v>
      </c>
      <c r="C20" s="11" t="s">
        <v>82</v>
      </c>
      <c r="D20" s="11" t="s">
        <v>83</v>
      </c>
      <c r="E20" s="12" t="s">
        <v>84</v>
      </c>
      <c r="F20" s="3">
        <v>8</v>
      </c>
      <c r="G20" s="3">
        <v>5</v>
      </c>
      <c r="H20" s="3">
        <v>2</v>
      </c>
      <c r="I20" s="3">
        <v>4</v>
      </c>
      <c r="J20" s="16">
        <f t="shared" si="0"/>
        <v>4</v>
      </c>
      <c r="K20" s="4">
        <f t="shared" si="1"/>
        <v>4.333333333333333</v>
      </c>
      <c r="L20" s="2">
        <f t="shared" si="2"/>
        <v>5.066666666666666</v>
      </c>
      <c r="M20" s="5">
        <v>6</v>
      </c>
      <c r="N20" s="6">
        <f t="shared" si="3"/>
        <v>5.533333333333333</v>
      </c>
      <c r="O20">
        <v>5.5</v>
      </c>
    </row>
    <row r="21" spans="1:15" ht="12" customHeight="1">
      <c r="A21" s="11">
        <v>19</v>
      </c>
      <c r="B21" s="12" t="s">
        <v>85</v>
      </c>
      <c r="C21" s="11" t="s">
        <v>86</v>
      </c>
      <c r="D21" s="11" t="s">
        <v>83</v>
      </c>
      <c r="E21" s="12" t="s">
        <v>87</v>
      </c>
      <c r="F21" s="3">
        <v>10</v>
      </c>
      <c r="G21" s="3">
        <v>8</v>
      </c>
      <c r="H21" s="3">
        <v>8</v>
      </c>
      <c r="I21" s="3">
        <v>10</v>
      </c>
      <c r="J21" s="16">
        <f t="shared" si="0"/>
        <v>10</v>
      </c>
      <c r="K21" s="4">
        <f t="shared" si="1"/>
        <v>9.333333333333334</v>
      </c>
      <c r="L21" s="2">
        <f t="shared" si="2"/>
        <v>9.466666666666667</v>
      </c>
      <c r="M21" s="5">
        <v>10</v>
      </c>
      <c r="N21" s="6">
        <f t="shared" si="3"/>
        <v>9.733333333333334</v>
      </c>
      <c r="O21">
        <v>9.7</v>
      </c>
    </row>
    <row r="22" spans="1:15" ht="12" customHeight="1">
      <c r="A22" s="27">
        <v>20</v>
      </c>
      <c r="B22" s="28" t="s">
        <v>88</v>
      </c>
      <c r="C22" s="27" t="s">
        <v>89</v>
      </c>
      <c r="D22" s="27" t="s">
        <v>90</v>
      </c>
      <c r="E22" s="28" t="s">
        <v>91</v>
      </c>
      <c r="F22" s="29">
        <v>10</v>
      </c>
      <c r="G22" s="29">
        <v>4</v>
      </c>
      <c r="H22" s="29">
        <v>6</v>
      </c>
      <c r="I22" s="29">
        <v>7</v>
      </c>
      <c r="J22" s="30">
        <f t="shared" si="0"/>
        <v>7</v>
      </c>
      <c r="K22" s="31">
        <f t="shared" si="1"/>
        <v>6</v>
      </c>
      <c r="L22" s="32">
        <f t="shared" si="2"/>
        <v>6.8</v>
      </c>
      <c r="M22" s="33">
        <v>3</v>
      </c>
      <c r="N22" s="34">
        <f t="shared" si="3"/>
        <v>4.9</v>
      </c>
      <c r="O22">
        <v>4.9</v>
      </c>
    </row>
    <row r="23" spans="1:15" ht="12" customHeight="1">
      <c r="A23" s="17">
        <v>21</v>
      </c>
      <c r="B23" s="18" t="s">
        <v>92</v>
      </c>
      <c r="C23" s="17" t="s">
        <v>93</v>
      </c>
      <c r="D23" s="17" t="s">
        <v>90</v>
      </c>
      <c r="E23" s="18" t="s">
        <v>94</v>
      </c>
      <c r="F23" s="19">
        <v>10</v>
      </c>
      <c r="G23" s="19">
        <v>7</v>
      </c>
      <c r="H23" s="19">
        <v>5</v>
      </c>
      <c r="I23" s="19">
        <v>5</v>
      </c>
      <c r="J23" s="20">
        <f t="shared" si="0"/>
        <v>5</v>
      </c>
      <c r="K23" s="21">
        <f t="shared" si="1"/>
        <v>5.666666666666667</v>
      </c>
      <c r="L23" s="22">
        <f t="shared" si="2"/>
        <v>6.533333333333334</v>
      </c>
      <c r="M23" s="23">
        <v>0</v>
      </c>
      <c r="N23" s="24">
        <f t="shared" si="3"/>
        <v>3.266666666666667</v>
      </c>
      <c r="O23">
        <v>0</v>
      </c>
    </row>
    <row r="24" spans="1:15" ht="12" customHeight="1">
      <c r="A24" s="27">
        <v>22</v>
      </c>
      <c r="B24" s="28" t="s">
        <v>95</v>
      </c>
      <c r="C24" s="27" t="s">
        <v>54</v>
      </c>
      <c r="D24" s="27" t="s">
        <v>96</v>
      </c>
      <c r="E24" s="28" t="s">
        <v>97</v>
      </c>
      <c r="F24" s="29">
        <v>10</v>
      </c>
      <c r="G24" s="29">
        <v>6</v>
      </c>
      <c r="H24" s="29">
        <v>5</v>
      </c>
      <c r="I24" s="29">
        <v>0</v>
      </c>
      <c r="J24" s="30">
        <f t="shared" si="0"/>
        <v>5</v>
      </c>
      <c r="K24" s="31">
        <f t="shared" si="1"/>
        <v>5.333333333333333</v>
      </c>
      <c r="L24" s="32">
        <f t="shared" si="2"/>
        <v>6.266666666666667</v>
      </c>
      <c r="M24" s="33">
        <v>3</v>
      </c>
      <c r="N24" s="34">
        <f t="shared" si="3"/>
        <v>4.633333333333333</v>
      </c>
      <c r="O24">
        <v>4.6</v>
      </c>
    </row>
    <row r="25" spans="1:15" ht="12" customHeight="1">
      <c r="A25" s="11">
        <v>23</v>
      </c>
      <c r="B25" s="12" t="s">
        <v>98</v>
      </c>
      <c r="C25" s="11" t="s">
        <v>99</v>
      </c>
      <c r="D25" s="11" t="s">
        <v>100</v>
      </c>
      <c r="E25" s="12" t="s">
        <v>101</v>
      </c>
      <c r="F25" s="3">
        <v>10</v>
      </c>
      <c r="G25" s="3">
        <v>7</v>
      </c>
      <c r="H25" s="3">
        <v>3</v>
      </c>
      <c r="I25" s="3">
        <v>8</v>
      </c>
      <c r="J25" s="16">
        <f t="shared" si="0"/>
        <v>8</v>
      </c>
      <c r="K25" s="4">
        <f t="shared" si="1"/>
        <v>7.666666666666667</v>
      </c>
      <c r="L25" s="2">
        <f t="shared" si="2"/>
        <v>8.133333333333335</v>
      </c>
      <c r="M25" s="5">
        <v>5</v>
      </c>
      <c r="N25" s="6">
        <f t="shared" si="3"/>
        <v>6.566666666666667</v>
      </c>
      <c r="O25">
        <v>6.6</v>
      </c>
    </row>
    <row r="26" spans="1:15" ht="12" customHeight="1">
      <c r="A26" s="11">
        <v>24</v>
      </c>
      <c r="B26" s="12" t="s">
        <v>102</v>
      </c>
      <c r="C26" s="11" t="s">
        <v>103</v>
      </c>
      <c r="D26" s="11" t="s">
        <v>104</v>
      </c>
      <c r="E26" s="12" t="s">
        <v>105</v>
      </c>
      <c r="F26" s="3">
        <v>10</v>
      </c>
      <c r="G26" s="3">
        <v>5</v>
      </c>
      <c r="H26" s="3">
        <v>6</v>
      </c>
      <c r="I26" s="3">
        <v>8</v>
      </c>
      <c r="J26" s="16">
        <f t="shared" si="0"/>
        <v>8</v>
      </c>
      <c r="K26" s="4">
        <f t="shared" si="1"/>
        <v>7</v>
      </c>
      <c r="L26" s="2">
        <f t="shared" si="2"/>
        <v>7.6</v>
      </c>
      <c r="M26" s="5">
        <v>5</v>
      </c>
      <c r="N26" s="6">
        <f t="shared" si="3"/>
        <v>6.3</v>
      </c>
      <c r="O26">
        <v>6.3</v>
      </c>
    </row>
    <row r="27" spans="1:15" ht="12" customHeight="1">
      <c r="A27" s="11">
        <v>25</v>
      </c>
      <c r="B27" s="12" t="s">
        <v>106</v>
      </c>
      <c r="C27" s="11" t="s">
        <v>107</v>
      </c>
      <c r="D27" s="11" t="s">
        <v>104</v>
      </c>
      <c r="E27" s="12" t="s">
        <v>56</v>
      </c>
      <c r="F27" s="3">
        <v>10</v>
      </c>
      <c r="G27" s="3">
        <v>7</v>
      </c>
      <c r="H27" s="3">
        <v>3</v>
      </c>
      <c r="I27" s="3">
        <v>6</v>
      </c>
      <c r="J27" s="16">
        <f t="shared" si="0"/>
        <v>6</v>
      </c>
      <c r="K27" s="4">
        <f t="shared" si="1"/>
        <v>6.333333333333333</v>
      </c>
      <c r="L27" s="2">
        <f t="shared" si="2"/>
        <v>7.0666666666666655</v>
      </c>
      <c r="M27" s="5">
        <v>4</v>
      </c>
      <c r="N27" s="6">
        <f t="shared" si="3"/>
        <v>5.533333333333333</v>
      </c>
      <c r="O27">
        <v>5.5</v>
      </c>
    </row>
    <row r="28" spans="1:15" ht="12" customHeight="1">
      <c r="A28" s="11">
        <v>26</v>
      </c>
      <c r="B28" s="12" t="s">
        <v>108</v>
      </c>
      <c r="C28" s="11" t="s">
        <v>109</v>
      </c>
      <c r="D28" s="11" t="s">
        <v>110</v>
      </c>
      <c r="E28" s="12" t="s">
        <v>111</v>
      </c>
      <c r="F28" s="3">
        <v>8</v>
      </c>
      <c r="G28" s="3">
        <v>8</v>
      </c>
      <c r="H28" s="3">
        <v>0</v>
      </c>
      <c r="I28" s="3">
        <v>9</v>
      </c>
      <c r="J28" s="16">
        <f t="shared" si="0"/>
        <v>9</v>
      </c>
      <c r="K28" s="4">
        <f t="shared" si="1"/>
        <v>8.666666666666666</v>
      </c>
      <c r="L28" s="2">
        <f t="shared" si="2"/>
        <v>8.533333333333333</v>
      </c>
      <c r="M28" s="5">
        <v>5</v>
      </c>
      <c r="N28" s="6">
        <f t="shared" si="3"/>
        <v>6.766666666666667</v>
      </c>
      <c r="O28">
        <v>6.8</v>
      </c>
    </row>
    <row r="29" spans="1:15" ht="12" customHeight="1">
      <c r="A29" s="11">
        <v>27</v>
      </c>
      <c r="B29" s="12" t="s">
        <v>112</v>
      </c>
      <c r="C29" s="11" t="s">
        <v>113</v>
      </c>
      <c r="D29" s="11" t="s">
        <v>114</v>
      </c>
      <c r="E29" s="12" t="s">
        <v>115</v>
      </c>
      <c r="F29" s="3">
        <v>10</v>
      </c>
      <c r="G29" s="3">
        <v>6</v>
      </c>
      <c r="H29" s="3">
        <v>7</v>
      </c>
      <c r="I29" s="3">
        <v>8</v>
      </c>
      <c r="J29" s="16">
        <f t="shared" si="0"/>
        <v>8</v>
      </c>
      <c r="K29" s="4">
        <f t="shared" si="1"/>
        <v>7.333333333333333</v>
      </c>
      <c r="L29" s="2">
        <f t="shared" si="2"/>
        <v>7.866666666666665</v>
      </c>
      <c r="M29" s="5">
        <v>7</v>
      </c>
      <c r="N29" s="6">
        <f t="shared" si="3"/>
        <v>7.433333333333333</v>
      </c>
      <c r="O29">
        <v>7.4</v>
      </c>
    </row>
    <row r="30" spans="1:15" ht="12" customHeight="1">
      <c r="A30" s="11">
        <v>28</v>
      </c>
      <c r="B30" s="12" t="s">
        <v>116</v>
      </c>
      <c r="C30" s="11" t="s">
        <v>117</v>
      </c>
      <c r="D30" s="11" t="s">
        <v>118</v>
      </c>
      <c r="E30" s="12" t="s">
        <v>119</v>
      </c>
      <c r="F30" s="3">
        <v>10</v>
      </c>
      <c r="G30" s="3">
        <v>8</v>
      </c>
      <c r="H30" s="3">
        <v>7</v>
      </c>
      <c r="I30" s="3">
        <v>4</v>
      </c>
      <c r="J30" s="16">
        <f t="shared" si="0"/>
        <v>7</v>
      </c>
      <c r="K30" s="4">
        <f t="shared" si="1"/>
        <v>7.333333333333333</v>
      </c>
      <c r="L30" s="2">
        <f t="shared" si="2"/>
        <v>7.866666666666665</v>
      </c>
      <c r="M30" s="5">
        <v>6</v>
      </c>
      <c r="N30" s="6">
        <f t="shared" si="3"/>
        <v>6.933333333333333</v>
      </c>
      <c r="O30">
        <v>6.9</v>
      </c>
    </row>
    <row r="31" spans="1:15" ht="12" customHeight="1">
      <c r="A31" s="11">
        <v>29</v>
      </c>
      <c r="B31" s="12" t="s">
        <v>120</v>
      </c>
      <c r="C31" s="11" t="s">
        <v>121</v>
      </c>
      <c r="D31" s="11" t="s">
        <v>118</v>
      </c>
      <c r="E31" s="12" t="s">
        <v>122</v>
      </c>
      <c r="F31" s="3">
        <v>9</v>
      </c>
      <c r="G31" s="3">
        <v>5</v>
      </c>
      <c r="H31" s="3">
        <v>6</v>
      </c>
      <c r="I31" s="3">
        <v>2</v>
      </c>
      <c r="J31" s="16">
        <f t="shared" si="0"/>
        <v>6</v>
      </c>
      <c r="K31" s="4">
        <f t="shared" si="1"/>
        <v>5.666666666666667</v>
      </c>
      <c r="L31" s="2">
        <f t="shared" si="2"/>
        <v>6.333333333333334</v>
      </c>
      <c r="M31" s="5">
        <v>4</v>
      </c>
      <c r="N31" s="6">
        <f t="shared" si="3"/>
        <v>5.166666666666667</v>
      </c>
      <c r="O31">
        <v>5.2</v>
      </c>
    </row>
    <row r="32" spans="1:15" ht="12" customHeight="1">
      <c r="A32" s="27">
        <v>30</v>
      </c>
      <c r="B32" s="28" t="s">
        <v>123</v>
      </c>
      <c r="C32" s="27" t="s">
        <v>124</v>
      </c>
      <c r="D32" s="27" t="s">
        <v>118</v>
      </c>
      <c r="E32" s="28" t="s">
        <v>125</v>
      </c>
      <c r="F32" s="29">
        <v>7</v>
      </c>
      <c r="G32" s="29">
        <v>8</v>
      </c>
      <c r="H32" s="29">
        <v>4</v>
      </c>
      <c r="I32" s="29">
        <v>2</v>
      </c>
      <c r="J32" s="30">
        <f t="shared" si="0"/>
        <v>4</v>
      </c>
      <c r="K32" s="31">
        <f t="shared" si="1"/>
        <v>5.333333333333333</v>
      </c>
      <c r="L32" s="32">
        <f t="shared" si="2"/>
        <v>5.666666666666666</v>
      </c>
      <c r="M32" s="33">
        <v>4</v>
      </c>
      <c r="N32" s="34">
        <f t="shared" si="3"/>
        <v>4.833333333333333</v>
      </c>
      <c r="O32">
        <v>4.8</v>
      </c>
    </row>
    <row r="33" spans="1:15" ht="12" customHeight="1">
      <c r="A33" s="27">
        <v>31</v>
      </c>
      <c r="B33" s="28" t="s">
        <v>126</v>
      </c>
      <c r="C33" s="27" t="s">
        <v>127</v>
      </c>
      <c r="D33" s="27" t="s">
        <v>128</v>
      </c>
      <c r="E33" s="28" t="s">
        <v>129</v>
      </c>
      <c r="F33" s="29">
        <v>7</v>
      </c>
      <c r="G33" s="29">
        <v>6</v>
      </c>
      <c r="H33" s="29">
        <v>2</v>
      </c>
      <c r="I33" s="29">
        <v>4</v>
      </c>
      <c r="J33" s="30">
        <f t="shared" si="0"/>
        <v>4</v>
      </c>
      <c r="K33" s="31">
        <f t="shared" si="1"/>
        <v>4.666666666666667</v>
      </c>
      <c r="L33" s="32">
        <f t="shared" si="2"/>
        <v>5.133333333333334</v>
      </c>
      <c r="M33" s="33">
        <v>4</v>
      </c>
      <c r="N33" s="34">
        <f t="shared" si="3"/>
        <v>4.566666666666666</v>
      </c>
      <c r="O33">
        <v>4.6</v>
      </c>
    </row>
    <row r="34" spans="1:15" ht="12" customHeight="1">
      <c r="A34" s="11">
        <v>32</v>
      </c>
      <c r="B34" s="12" t="s">
        <v>130</v>
      </c>
      <c r="C34" s="11" t="s">
        <v>131</v>
      </c>
      <c r="D34" s="11" t="s">
        <v>132</v>
      </c>
      <c r="E34" s="12" t="s">
        <v>133</v>
      </c>
      <c r="F34" s="3">
        <v>10</v>
      </c>
      <c r="G34" s="3">
        <v>5</v>
      </c>
      <c r="H34" s="3">
        <v>4</v>
      </c>
      <c r="I34" s="3">
        <v>4</v>
      </c>
      <c r="J34" s="16">
        <f t="shared" si="0"/>
        <v>4</v>
      </c>
      <c r="K34" s="4">
        <f t="shared" si="1"/>
        <v>4.333333333333333</v>
      </c>
      <c r="L34" s="2">
        <f t="shared" si="2"/>
        <v>5.466666666666667</v>
      </c>
      <c r="M34" s="5">
        <v>6</v>
      </c>
      <c r="N34" s="6">
        <f t="shared" si="3"/>
        <v>5.733333333333333</v>
      </c>
      <c r="O34">
        <v>5.7</v>
      </c>
    </row>
    <row r="35" spans="1:15" ht="12" customHeight="1">
      <c r="A35" s="27">
        <v>33</v>
      </c>
      <c r="B35" s="28" t="s">
        <v>134</v>
      </c>
      <c r="C35" s="27" t="s">
        <v>135</v>
      </c>
      <c r="D35" s="27" t="s">
        <v>132</v>
      </c>
      <c r="E35" s="28" t="s">
        <v>136</v>
      </c>
      <c r="F35" s="29">
        <v>10</v>
      </c>
      <c r="G35" s="29">
        <v>8</v>
      </c>
      <c r="H35" s="29">
        <v>4</v>
      </c>
      <c r="I35" s="29">
        <v>2</v>
      </c>
      <c r="J35" s="30">
        <f t="shared" si="0"/>
        <v>4</v>
      </c>
      <c r="K35" s="31">
        <f t="shared" si="1"/>
        <v>5.333333333333333</v>
      </c>
      <c r="L35" s="32">
        <f t="shared" si="2"/>
        <v>6.266666666666667</v>
      </c>
      <c r="M35" s="33">
        <v>3</v>
      </c>
      <c r="N35" s="34">
        <f t="shared" si="3"/>
        <v>4.633333333333333</v>
      </c>
      <c r="O35">
        <v>4.6</v>
      </c>
    </row>
    <row r="36" spans="1:15" ht="12" customHeight="1">
      <c r="A36" s="11">
        <v>34</v>
      </c>
      <c r="B36" s="12" t="s">
        <v>137</v>
      </c>
      <c r="C36" s="11" t="s">
        <v>138</v>
      </c>
      <c r="D36" s="11" t="s">
        <v>139</v>
      </c>
      <c r="E36" s="12" t="s">
        <v>140</v>
      </c>
      <c r="F36" s="3">
        <v>9</v>
      </c>
      <c r="G36" s="3">
        <v>8</v>
      </c>
      <c r="H36" s="3">
        <v>8</v>
      </c>
      <c r="I36" s="3">
        <v>8</v>
      </c>
      <c r="J36" s="16">
        <f t="shared" si="0"/>
        <v>8</v>
      </c>
      <c r="K36" s="4">
        <f t="shared" si="1"/>
        <v>8</v>
      </c>
      <c r="L36" s="2">
        <f t="shared" si="2"/>
        <v>8.2</v>
      </c>
      <c r="M36" s="5">
        <v>8</v>
      </c>
      <c r="N36" s="6">
        <f t="shared" si="3"/>
        <v>8.1</v>
      </c>
      <c r="O36">
        <v>8.1</v>
      </c>
    </row>
    <row r="37" spans="1:15" ht="12" customHeight="1">
      <c r="A37" s="11">
        <v>35</v>
      </c>
      <c r="B37" s="12" t="s">
        <v>141</v>
      </c>
      <c r="C37" s="11" t="s">
        <v>142</v>
      </c>
      <c r="D37" s="11" t="s">
        <v>143</v>
      </c>
      <c r="E37" s="12" t="s">
        <v>144</v>
      </c>
      <c r="F37" s="3">
        <v>10</v>
      </c>
      <c r="G37" s="3">
        <v>5</v>
      </c>
      <c r="H37" s="3">
        <v>5</v>
      </c>
      <c r="I37" s="3">
        <v>2</v>
      </c>
      <c r="J37" s="16">
        <f t="shared" si="0"/>
        <v>5</v>
      </c>
      <c r="K37" s="4">
        <f t="shared" si="1"/>
        <v>5</v>
      </c>
      <c r="L37" s="2">
        <f t="shared" si="2"/>
        <v>6</v>
      </c>
      <c r="M37" s="5">
        <v>6</v>
      </c>
      <c r="N37" s="6">
        <f t="shared" si="3"/>
        <v>6</v>
      </c>
      <c r="O37">
        <v>6</v>
      </c>
    </row>
    <row r="38" spans="1:15" ht="12" customHeight="1">
      <c r="A38" s="11">
        <v>36</v>
      </c>
      <c r="B38" s="12" t="s">
        <v>145</v>
      </c>
      <c r="C38" s="11" t="s">
        <v>146</v>
      </c>
      <c r="D38" s="11" t="s">
        <v>147</v>
      </c>
      <c r="E38" s="12" t="s">
        <v>148</v>
      </c>
      <c r="F38" s="3">
        <v>10</v>
      </c>
      <c r="G38" s="3">
        <v>5</v>
      </c>
      <c r="H38" s="3">
        <v>6</v>
      </c>
      <c r="I38" s="3">
        <v>5</v>
      </c>
      <c r="J38" s="16">
        <f t="shared" si="0"/>
        <v>6</v>
      </c>
      <c r="K38" s="4">
        <f t="shared" si="1"/>
        <v>5.666666666666667</v>
      </c>
      <c r="L38" s="2">
        <f t="shared" si="2"/>
        <v>6.533333333333334</v>
      </c>
      <c r="M38" s="5">
        <v>4</v>
      </c>
      <c r="N38" s="6">
        <f t="shared" si="3"/>
        <v>5.2666666666666675</v>
      </c>
      <c r="O38">
        <v>5.3</v>
      </c>
    </row>
    <row r="39" spans="1:15" ht="12" customHeight="1">
      <c r="A39" s="11">
        <v>37</v>
      </c>
      <c r="B39" s="12" t="s">
        <v>149</v>
      </c>
      <c r="C39" s="11" t="s">
        <v>150</v>
      </c>
      <c r="D39" s="11" t="s">
        <v>151</v>
      </c>
      <c r="E39" s="12" t="s">
        <v>152</v>
      </c>
      <c r="F39" s="3">
        <v>10</v>
      </c>
      <c r="G39" s="3">
        <v>8</v>
      </c>
      <c r="H39" s="3">
        <v>6</v>
      </c>
      <c r="I39" s="3">
        <v>5</v>
      </c>
      <c r="J39" s="16">
        <f t="shared" si="0"/>
        <v>6</v>
      </c>
      <c r="K39" s="4">
        <f t="shared" si="1"/>
        <v>6.666666666666667</v>
      </c>
      <c r="L39" s="2">
        <f t="shared" si="2"/>
        <v>7.333333333333334</v>
      </c>
      <c r="M39" s="5">
        <v>6</v>
      </c>
      <c r="N39" s="6">
        <f t="shared" si="3"/>
        <v>6.666666666666667</v>
      </c>
      <c r="O39">
        <v>6.7</v>
      </c>
    </row>
    <row r="40" spans="1:15" ht="12" customHeight="1">
      <c r="A40" s="11">
        <v>38</v>
      </c>
      <c r="B40" s="12" t="s">
        <v>153</v>
      </c>
      <c r="C40" s="11" t="s">
        <v>154</v>
      </c>
      <c r="D40" s="11" t="s">
        <v>155</v>
      </c>
      <c r="E40" s="12" t="s">
        <v>156</v>
      </c>
      <c r="F40" s="3">
        <v>9</v>
      </c>
      <c r="G40" s="3">
        <v>5</v>
      </c>
      <c r="H40" s="3">
        <v>6</v>
      </c>
      <c r="I40" s="3">
        <v>5</v>
      </c>
      <c r="J40" s="16">
        <f t="shared" si="0"/>
        <v>6</v>
      </c>
      <c r="K40" s="4">
        <f t="shared" si="1"/>
        <v>5.666666666666667</v>
      </c>
      <c r="L40" s="2">
        <f t="shared" si="2"/>
        <v>6.333333333333334</v>
      </c>
      <c r="M40" s="5">
        <v>6</v>
      </c>
      <c r="N40" s="6">
        <f t="shared" si="3"/>
        <v>6.166666666666667</v>
      </c>
      <c r="O40">
        <v>6.2</v>
      </c>
    </row>
    <row r="41" spans="1:15" ht="12" customHeight="1">
      <c r="A41" s="11">
        <v>39</v>
      </c>
      <c r="B41" s="12" t="s">
        <v>157</v>
      </c>
      <c r="C41" s="11" t="s">
        <v>158</v>
      </c>
      <c r="D41" s="11" t="s">
        <v>159</v>
      </c>
      <c r="E41" s="12" t="s">
        <v>160</v>
      </c>
      <c r="F41" s="3">
        <v>10</v>
      </c>
      <c r="G41" s="3">
        <v>8</v>
      </c>
      <c r="H41" s="3">
        <v>6</v>
      </c>
      <c r="I41" s="3">
        <v>8</v>
      </c>
      <c r="J41" s="16">
        <f t="shared" si="0"/>
        <v>8</v>
      </c>
      <c r="K41" s="4">
        <f t="shared" si="1"/>
        <v>8</v>
      </c>
      <c r="L41" s="2">
        <f t="shared" si="2"/>
        <v>8.4</v>
      </c>
      <c r="M41" s="5">
        <v>4</v>
      </c>
      <c r="N41" s="6">
        <f t="shared" si="3"/>
        <v>6.2</v>
      </c>
      <c r="O41">
        <v>6.2</v>
      </c>
    </row>
    <row r="42" spans="1:15" ht="12" customHeight="1">
      <c r="A42" s="11">
        <v>40</v>
      </c>
      <c r="B42" s="12" t="s">
        <v>161</v>
      </c>
      <c r="C42" s="11" t="s">
        <v>162</v>
      </c>
      <c r="D42" s="11" t="s">
        <v>163</v>
      </c>
      <c r="E42" s="12" t="s">
        <v>164</v>
      </c>
      <c r="F42" s="3">
        <v>10</v>
      </c>
      <c r="G42" s="3">
        <v>5</v>
      </c>
      <c r="H42" s="3">
        <v>5</v>
      </c>
      <c r="I42" s="3">
        <v>5</v>
      </c>
      <c r="J42" s="16">
        <f t="shared" si="0"/>
        <v>5</v>
      </c>
      <c r="K42" s="4">
        <f t="shared" si="1"/>
        <v>5</v>
      </c>
      <c r="L42" s="2">
        <f t="shared" si="2"/>
        <v>6</v>
      </c>
      <c r="M42" s="5">
        <v>4</v>
      </c>
      <c r="N42" s="6">
        <f t="shared" si="3"/>
        <v>5</v>
      </c>
      <c r="O42">
        <v>5</v>
      </c>
    </row>
    <row r="43" spans="1:15" ht="12" customHeight="1">
      <c r="A43" s="11">
        <v>41</v>
      </c>
      <c r="B43" s="12" t="s">
        <v>165</v>
      </c>
      <c r="C43" s="11" t="s">
        <v>166</v>
      </c>
      <c r="D43" s="11" t="s">
        <v>163</v>
      </c>
      <c r="E43" s="12" t="s">
        <v>167</v>
      </c>
      <c r="F43" s="3">
        <v>10</v>
      </c>
      <c r="G43" s="3">
        <v>8</v>
      </c>
      <c r="H43" s="3">
        <v>7</v>
      </c>
      <c r="I43" s="3">
        <v>8</v>
      </c>
      <c r="J43" s="16">
        <f t="shared" si="0"/>
        <v>8</v>
      </c>
      <c r="K43" s="4">
        <f t="shared" si="1"/>
        <v>8</v>
      </c>
      <c r="L43" s="2">
        <f t="shared" si="2"/>
        <v>8.4</v>
      </c>
      <c r="M43" s="5">
        <v>5</v>
      </c>
      <c r="N43" s="6">
        <f t="shared" si="3"/>
        <v>6.7</v>
      </c>
      <c r="O43">
        <v>6.7</v>
      </c>
    </row>
    <row r="44" spans="1:15" ht="12" customHeight="1">
      <c r="A44" s="11">
        <v>42</v>
      </c>
      <c r="B44" s="12" t="s">
        <v>168</v>
      </c>
      <c r="C44" s="11" t="s">
        <v>169</v>
      </c>
      <c r="D44" s="11" t="s">
        <v>170</v>
      </c>
      <c r="E44" s="12" t="s">
        <v>171</v>
      </c>
      <c r="F44" s="3">
        <v>10</v>
      </c>
      <c r="G44" s="3">
        <v>8</v>
      </c>
      <c r="H44" s="3">
        <v>7</v>
      </c>
      <c r="I44" s="3">
        <v>10</v>
      </c>
      <c r="J44" s="16">
        <f t="shared" si="0"/>
        <v>10</v>
      </c>
      <c r="K44" s="4">
        <f t="shared" si="1"/>
        <v>9.333333333333334</v>
      </c>
      <c r="L44" s="2">
        <f t="shared" si="2"/>
        <v>9.466666666666667</v>
      </c>
      <c r="M44" s="5">
        <v>8</v>
      </c>
      <c r="N44" s="6">
        <f t="shared" si="3"/>
        <v>8.733333333333334</v>
      </c>
      <c r="O44">
        <v>8.7</v>
      </c>
    </row>
    <row r="45" spans="1:15" ht="12" customHeight="1">
      <c r="A45" s="11">
        <v>43</v>
      </c>
      <c r="B45" s="12" t="s">
        <v>172</v>
      </c>
      <c r="C45" s="11" t="s">
        <v>173</v>
      </c>
      <c r="D45" s="11" t="s">
        <v>174</v>
      </c>
      <c r="E45" s="12" t="s">
        <v>119</v>
      </c>
      <c r="F45" s="3">
        <v>10</v>
      </c>
      <c r="G45" s="3">
        <v>6</v>
      </c>
      <c r="H45" s="3">
        <v>6</v>
      </c>
      <c r="I45" s="3">
        <v>5</v>
      </c>
      <c r="J45" s="16">
        <f t="shared" si="0"/>
        <v>6</v>
      </c>
      <c r="K45" s="4">
        <f t="shared" si="1"/>
        <v>6</v>
      </c>
      <c r="L45" s="2">
        <f t="shared" si="2"/>
        <v>6.8</v>
      </c>
      <c r="M45" s="5">
        <v>4</v>
      </c>
      <c r="N45" s="6">
        <f t="shared" si="3"/>
        <v>5.4</v>
      </c>
      <c r="O45">
        <v>5.4</v>
      </c>
    </row>
    <row r="46" spans="1:15" ht="12" customHeight="1">
      <c r="A46" s="11">
        <v>44</v>
      </c>
      <c r="B46" s="12" t="s">
        <v>175</v>
      </c>
      <c r="C46" s="11" t="s">
        <v>176</v>
      </c>
      <c r="D46" s="11" t="s">
        <v>177</v>
      </c>
      <c r="E46" s="12" t="s">
        <v>178</v>
      </c>
      <c r="F46" s="3">
        <v>10</v>
      </c>
      <c r="G46" s="3">
        <v>7</v>
      </c>
      <c r="H46" s="3">
        <v>5</v>
      </c>
      <c r="I46" s="3">
        <v>8</v>
      </c>
      <c r="J46" s="16">
        <f t="shared" si="0"/>
        <v>8</v>
      </c>
      <c r="K46" s="4">
        <f t="shared" si="1"/>
        <v>7.666666666666667</v>
      </c>
      <c r="L46" s="2">
        <f t="shared" si="2"/>
        <v>8.133333333333335</v>
      </c>
      <c r="M46" s="5">
        <v>6</v>
      </c>
      <c r="N46" s="6">
        <f t="shared" si="3"/>
        <v>7.066666666666667</v>
      </c>
      <c r="O46">
        <v>7.1</v>
      </c>
    </row>
    <row r="47" spans="1:15" ht="12" customHeight="1">
      <c r="A47" s="11">
        <v>45</v>
      </c>
      <c r="B47" s="12" t="s">
        <v>179</v>
      </c>
      <c r="C47" s="11" t="s">
        <v>180</v>
      </c>
      <c r="D47" s="11" t="s">
        <v>181</v>
      </c>
      <c r="E47" s="12" t="s">
        <v>182</v>
      </c>
      <c r="F47" s="3">
        <v>10</v>
      </c>
      <c r="G47" s="3">
        <v>7</v>
      </c>
      <c r="H47" s="3">
        <v>5</v>
      </c>
      <c r="I47" s="3">
        <v>6</v>
      </c>
      <c r="J47" s="16">
        <f t="shared" si="0"/>
        <v>6</v>
      </c>
      <c r="K47" s="4">
        <f t="shared" si="1"/>
        <v>6.333333333333333</v>
      </c>
      <c r="L47" s="2">
        <f t="shared" si="2"/>
        <v>7.0666666666666655</v>
      </c>
      <c r="M47" s="5">
        <v>5</v>
      </c>
      <c r="N47" s="6">
        <f t="shared" si="3"/>
        <v>6.033333333333333</v>
      </c>
      <c r="O47">
        <v>6</v>
      </c>
    </row>
    <row r="48" spans="1:15" ht="12" customHeight="1">
      <c r="A48" s="11">
        <v>46</v>
      </c>
      <c r="B48" s="12" t="s">
        <v>183</v>
      </c>
      <c r="C48" s="11" t="s">
        <v>184</v>
      </c>
      <c r="D48" s="11" t="s">
        <v>185</v>
      </c>
      <c r="E48" s="12" t="s">
        <v>186</v>
      </c>
      <c r="F48" s="3">
        <v>10</v>
      </c>
      <c r="G48" s="3">
        <v>7</v>
      </c>
      <c r="H48" s="3">
        <v>4</v>
      </c>
      <c r="I48" s="3">
        <v>2</v>
      </c>
      <c r="J48" s="16">
        <f t="shared" si="0"/>
        <v>4</v>
      </c>
      <c r="K48" s="4">
        <f t="shared" si="1"/>
        <v>5</v>
      </c>
      <c r="L48" s="2">
        <f t="shared" si="2"/>
        <v>6</v>
      </c>
      <c r="M48" s="5">
        <v>4</v>
      </c>
      <c r="N48" s="6">
        <f t="shared" si="3"/>
        <v>5</v>
      </c>
      <c r="O48">
        <v>5</v>
      </c>
    </row>
    <row r="49" spans="1:15" ht="12" customHeight="1">
      <c r="A49" s="11">
        <v>47</v>
      </c>
      <c r="B49" s="12" t="s">
        <v>187</v>
      </c>
      <c r="C49" s="11" t="s">
        <v>188</v>
      </c>
      <c r="D49" s="11" t="s">
        <v>189</v>
      </c>
      <c r="E49" s="12" t="s">
        <v>190</v>
      </c>
      <c r="F49" s="3">
        <v>10</v>
      </c>
      <c r="G49" s="3">
        <v>5</v>
      </c>
      <c r="H49" s="3">
        <v>8</v>
      </c>
      <c r="I49" s="3">
        <v>3</v>
      </c>
      <c r="J49" s="16">
        <f t="shared" si="0"/>
        <v>8</v>
      </c>
      <c r="K49" s="4">
        <f t="shared" si="1"/>
        <v>7</v>
      </c>
      <c r="L49" s="2">
        <f t="shared" si="2"/>
        <v>7.6</v>
      </c>
      <c r="M49" s="5">
        <v>5</v>
      </c>
      <c r="N49" s="6">
        <f t="shared" si="3"/>
        <v>6.3</v>
      </c>
      <c r="O49">
        <v>6.3</v>
      </c>
    </row>
    <row r="50" spans="1:15" ht="12" customHeight="1">
      <c r="A50" s="11">
        <v>48</v>
      </c>
      <c r="B50" s="12" t="s">
        <v>191</v>
      </c>
      <c r="C50" s="11" t="s">
        <v>192</v>
      </c>
      <c r="D50" s="11" t="s">
        <v>193</v>
      </c>
      <c r="E50" s="12" t="s">
        <v>194</v>
      </c>
      <c r="F50" s="3">
        <v>10</v>
      </c>
      <c r="G50" s="3">
        <v>7</v>
      </c>
      <c r="H50" s="3">
        <v>6</v>
      </c>
      <c r="I50" s="3">
        <v>6</v>
      </c>
      <c r="J50" s="16">
        <f t="shared" si="0"/>
        <v>6</v>
      </c>
      <c r="K50" s="4">
        <f t="shared" si="1"/>
        <v>6.333333333333333</v>
      </c>
      <c r="L50" s="2">
        <f t="shared" si="2"/>
        <v>7.0666666666666655</v>
      </c>
      <c r="M50" s="5">
        <v>4</v>
      </c>
      <c r="N50" s="6">
        <f t="shared" si="3"/>
        <v>5.533333333333333</v>
      </c>
      <c r="O50">
        <v>5.5</v>
      </c>
    </row>
    <row r="51" spans="1:15" ht="12" customHeight="1">
      <c r="A51" s="11">
        <v>49</v>
      </c>
      <c r="B51" s="12" t="s">
        <v>195</v>
      </c>
      <c r="C51" s="11" t="s">
        <v>196</v>
      </c>
      <c r="D51" s="11" t="s">
        <v>193</v>
      </c>
      <c r="E51" s="12" t="s">
        <v>197</v>
      </c>
      <c r="F51" s="3">
        <v>9</v>
      </c>
      <c r="G51" s="3">
        <v>7</v>
      </c>
      <c r="H51" s="3">
        <v>5</v>
      </c>
      <c r="I51" s="3">
        <v>5</v>
      </c>
      <c r="J51" s="16">
        <f t="shared" si="0"/>
        <v>5</v>
      </c>
      <c r="K51" s="4">
        <f t="shared" si="1"/>
        <v>5.666666666666667</v>
      </c>
      <c r="L51" s="2">
        <f t="shared" si="2"/>
        <v>6.333333333333334</v>
      </c>
      <c r="M51" s="5">
        <v>5</v>
      </c>
      <c r="N51" s="6">
        <f t="shared" si="3"/>
        <v>5.666666666666667</v>
      </c>
      <c r="O51">
        <v>5.7</v>
      </c>
    </row>
    <row r="52" spans="1:15" ht="12" customHeight="1">
      <c r="A52" s="11">
        <v>50</v>
      </c>
      <c r="B52" s="12" t="s">
        <v>198</v>
      </c>
      <c r="C52" s="11" t="s">
        <v>38</v>
      </c>
      <c r="D52" s="11" t="s">
        <v>193</v>
      </c>
      <c r="E52" s="12" t="s">
        <v>199</v>
      </c>
      <c r="F52" s="3">
        <v>10</v>
      </c>
      <c r="G52" s="3">
        <v>8</v>
      </c>
      <c r="H52" s="3">
        <v>3</v>
      </c>
      <c r="I52" s="3">
        <v>4</v>
      </c>
      <c r="J52" s="16">
        <f t="shared" si="0"/>
        <v>4</v>
      </c>
      <c r="K52" s="4">
        <f t="shared" si="1"/>
        <v>5.333333333333333</v>
      </c>
      <c r="L52" s="2">
        <f t="shared" si="2"/>
        <v>6.266666666666667</v>
      </c>
      <c r="M52" s="5">
        <v>4</v>
      </c>
      <c r="N52" s="6">
        <f t="shared" si="3"/>
        <v>5.133333333333333</v>
      </c>
      <c r="O52">
        <v>5.1</v>
      </c>
    </row>
    <row r="53" spans="1:15" ht="12" customHeight="1">
      <c r="A53" s="11">
        <v>51</v>
      </c>
      <c r="B53" s="12" t="s">
        <v>200</v>
      </c>
      <c r="C53" s="11" t="s">
        <v>26</v>
      </c>
      <c r="D53" s="11" t="s">
        <v>193</v>
      </c>
      <c r="E53" s="12" t="s">
        <v>201</v>
      </c>
      <c r="F53" s="3">
        <v>10</v>
      </c>
      <c r="G53" s="3">
        <v>7</v>
      </c>
      <c r="H53" s="3">
        <v>6</v>
      </c>
      <c r="I53" s="3">
        <v>7</v>
      </c>
      <c r="J53" s="16">
        <f t="shared" si="0"/>
        <v>7</v>
      </c>
      <c r="K53" s="4">
        <f t="shared" si="1"/>
        <v>7</v>
      </c>
      <c r="L53" s="2">
        <f t="shared" si="2"/>
        <v>7.6</v>
      </c>
      <c r="M53" s="5">
        <v>6</v>
      </c>
      <c r="N53" s="6">
        <f t="shared" si="3"/>
        <v>6.8</v>
      </c>
      <c r="O53">
        <v>6.8</v>
      </c>
    </row>
    <row r="54" spans="1:15" ht="12" customHeight="1">
      <c r="A54" s="17">
        <v>52</v>
      </c>
      <c r="B54" s="18" t="s">
        <v>202</v>
      </c>
      <c r="C54" s="17" t="s">
        <v>203</v>
      </c>
      <c r="D54" s="17" t="s">
        <v>204</v>
      </c>
      <c r="E54" s="18" t="s">
        <v>76</v>
      </c>
      <c r="F54" s="19">
        <v>8</v>
      </c>
      <c r="G54" s="19">
        <v>7</v>
      </c>
      <c r="H54" s="19">
        <v>5</v>
      </c>
      <c r="I54" s="19">
        <v>0</v>
      </c>
      <c r="J54" s="20">
        <f t="shared" si="0"/>
        <v>5</v>
      </c>
      <c r="K54" s="21">
        <f t="shared" si="1"/>
        <v>5.666666666666667</v>
      </c>
      <c r="L54" s="22">
        <f t="shared" si="2"/>
        <v>6.133333333333334</v>
      </c>
      <c r="M54" s="23">
        <v>0</v>
      </c>
      <c r="N54" s="24">
        <f t="shared" si="3"/>
        <v>3.066666666666667</v>
      </c>
      <c r="O54">
        <v>0</v>
      </c>
    </row>
    <row r="55" spans="1:15" ht="12" customHeight="1">
      <c r="A55" s="11">
        <v>53</v>
      </c>
      <c r="B55" s="12" t="s">
        <v>205</v>
      </c>
      <c r="C55" s="11" t="s">
        <v>206</v>
      </c>
      <c r="D55" s="11" t="s">
        <v>207</v>
      </c>
      <c r="E55" s="12" t="s">
        <v>208</v>
      </c>
      <c r="F55" s="3">
        <v>10</v>
      </c>
      <c r="G55" s="3">
        <v>8</v>
      </c>
      <c r="H55" s="3">
        <v>5</v>
      </c>
      <c r="I55" s="3">
        <v>7</v>
      </c>
      <c r="J55" s="16">
        <f t="shared" si="0"/>
        <v>7</v>
      </c>
      <c r="K55" s="4">
        <f t="shared" si="1"/>
        <v>7.333333333333333</v>
      </c>
      <c r="L55" s="2">
        <f t="shared" si="2"/>
        <v>7.866666666666665</v>
      </c>
      <c r="M55" s="5">
        <v>5</v>
      </c>
      <c r="N55" s="6">
        <f t="shared" si="3"/>
        <v>6.433333333333333</v>
      </c>
      <c r="O55">
        <v>6.4</v>
      </c>
    </row>
    <row r="56" spans="1:15" ht="12" customHeight="1">
      <c r="A56" s="11">
        <v>54</v>
      </c>
      <c r="B56" s="12" t="s">
        <v>209</v>
      </c>
      <c r="C56" s="11" t="s">
        <v>210</v>
      </c>
      <c r="D56" s="11" t="s">
        <v>211</v>
      </c>
      <c r="E56" s="12" t="s">
        <v>212</v>
      </c>
      <c r="F56" s="3">
        <v>10</v>
      </c>
      <c r="G56" s="3">
        <v>7</v>
      </c>
      <c r="H56" s="3">
        <v>7</v>
      </c>
      <c r="I56" s="3">
        <v>8</v>
      </c>
      <c r="J56" s="16">
        <f t="shared" si="0"/>
        <v>8</v>
      </c>
      <c r="K56" s="4">
        <f t="shared" si="1"/>
        <v>7.666666666666667</v>
      </c>
      <c r="L56" s="2">
        <f t="shared" si="2"/>
        <v>8.133333333333335</v>
      </c>
      <c r="M56" s="5">
        <v>8</v>
      </c>
      <c r="N56" s="6">
        <f t="shared" si="3"/>
        <v>8.066666666666666</v>
      </c>
      <c r="O56">
        <v>8.1</v>
      </c>
    </row>
    <row r="57" spans="1:15" ht="12" customHeight="1">
      <c r="A57" s="11">
        <v>55</v>
      </c>
      <c r="B57" s="12" t="s">
        <v>213</v>
      </c>
      <c r="C57" s="11" t="s">
        <v>103</v>
      </c>
      <c r="D57" s="11" t="s">
        <v>214</v>
      </c>
      <c r="E57" s="12" t="s">
        <v>215</v>
      </c>
      <c r="F57" s="3">
        <v>10</v>
      </c>
      <c r="G57" s="3">
        <v>5</v>
      </c>
      <c r="H57" s="3">
        <v>5</v>
      </c>
      <c r="I57" s="3">
        <v>6</v>
      </c>
      <c r="J57" s="16">
        <f t="shared" si="0"/>
        <v>6</v>
      </c>
      <c r="K57" s="4">
        <f t="shared" si="1"/>
        <v>5.666666666666667</v>
      </c>
      <c r="L57" s="2">
        <f t="shared" si="2"/>
        <v>6.533333333333334</v>
      </c>
      <c r="M57" s="5">
        <v>4</v>
      </c>
      <c r="N57" s="6">
        <f t="shared" si="3"/>
        <v>5.2666666666666675</v>
      </c>
      <c r="O57">
        <v>5.3</v>
      </c>
    </row>
    <row r="58" spans="1:15" ht="12" customHeight="1">
      <c r="A58" s="11">
        <v>56</v>
      </c>
      <c r="B58" s="12" t="s">
        <v>216</v>
      </c>
      <c r="C58" s="11" t="s">
        <v>217</v>
      </c>
      <c r="D58" s="11" t="s">
        <v>218</v>
      </c>
      <c r="E58" s="12" t="s">
        <v>219</v>
      </c>
      <c r="F58" s="3">
        <v>10</v>
      </c>
      <c r="G58" s="3">
        <v>7</v>
      </c>
      <c r="H58" s="3">
        <v>7</v>
      </c>
      <c r="I58" s="3">
        <v>5</v>
      </c>
      <c r="J58" s="16">
        <f t="shared" si="0"/>
        <v>7</v>
      </c>
      <c r="K58" s="4">
        <f t="shared" si="1"/>
        <v>7</v>
      </c>
      <c r="L58" s="2">
        <f t="shared" si="2"/>
        <v>7.6</v>
      </c>
      <c r="M58" s="5">
        <v>6</v>
      </c>
      <c r="N58" s="6">
        <f t="shared" si="3"/>
        <v>6.8</v>
      </c>
      <c r="O58">
        <v>6.8</v>
      </c>
    </row>
    <row r="59" spans="1:15" ht="12" customHeight="1">
      <c r="A59" s="27">
        <v>57</v>
      </c>
      <c r="B59" s="28" t="s">
        <v>220</v>
      </c>
      <c r="C59" s="27" t="s">
        <v>221</v>
      </c>
      <c r="D59" s="27" t="s">
        <v>222</v>
      </c>
      <c r="E59" s="28" t="s">
        <v>56</v>
      </c>
      <c r="F59" s="29">
        <v>9</v>
      </c>
      <c r="G59" s="29">
        <v>7</v>
      </c>
      <c r="H59" s="29">
        <v>6</v>
      </c>
      <c r="I59" s="29">
        <v>4</v>
      </c>
      <c r="J59" s="30">
        <f t="shared" si="0"/>
        <v>6</v>
      </c>
      <c r="K59" s="31">
        <f t="shared" si="1"/>
        <v>6.333333333333333</v>
      </c>
      <c r="L59" s="32">
        <f t="shared" si="2"/>
        <v>6.866666666666665</v>
      </c>
      <c r="M59" s="33">
        <v>1</v>
      </c>
      <c r="N59" s="34">
        <f t="shared" si="3"/>
        <v>3.9333333333333327</v>
      </c>
      <c r="O59">
        <v>3.9</v>
      </c>
    </row>
    <row r="60" spans="1:15" ht="12" customHeight="1">
      <c r="A60" s="27">
        <v>58</v>
      </c>
      <c r="B60" s="28" t="s">
        <v>223</v>
      </c>
      <c r="C60" s="27" t="s">
        <v>224</v>
      </c>
      <c r="D60" s="27" t="s">
        <v>225</v>
      </c>
      <c r="E60" s="28" t="s">
        <v>226</v>
      </c>
      <c r="F60" s="29">
        <v>10</v>
      </c>
      <c r="G60" s="29">
        <v>7</v>
      </c>
      <c r="H60" s="29">
        <v>4</v>
      </c>
      <c r="I60" s="29">
        <v>3</v>
      </c>
      <c r="J60" s="30">
        <f t="shared" si="0"/>
        <v>4</v>
      </c>
      <c r="K60" s="31">
        <f t="shared" si="1"/>
        <v>5</v>
      </c>
      <c r="L60" s="32">
        <f t="shared" si="2"/>
        <v>6</v>
      </c>
      <c r="M60" s="33">
        <v>3</v>
      </c>
      <c r="N60" s="34">
        <f t="shared" si="3"/>
        <v>4.5</v>
      </c>
      <c r="O60">
        <v>4.5</v>
      </c>
    </row>
    <row r="61" spans="1:15" ht="12" customHeight="1">
      <c r="A61" s="11">
        <v>59</v>
      </c>
      <c r="B61" s="12" t="s">
        <v>227</v>
      </c>
      <c r="C61" s="11" t="s">
        <v>188</v>
      </c>
      <c r="D61" s="11" t="s">
        <v>225</v>
      </c>
      <c r="E61" s="12" t="s">
        <v>228</v>
      </c>
      <c r="F61" s="3">
        <v>9</v>
      </c>
      <c r="G61" s="3">
        <v>5</v>
      </c>
      <c r="H61" s="3">
        <v>5</v>
      </c>
      <c r="I61" s="3">
        <v>3</v>
      </c>
      <c r="J61" s="16">
        <f t="shared" si="0"/>
        <v>5</v>
      </c>
      <c r="K61" s="4">
        <f t="shared" si="1"/>
        <v>5</v>
      </c>
      <c r="L61" s="2">
        <f t="shared" si="2"/>
        <v>5.8</v>
      </c>
      <c r="M61" s="5">
        <v>5</v>
      </c>
      <c r="N61" s="6">
        <f t="shared" si="3"/>
        <v>5.4</v>
      </c>
      <c r="O61">
        <v>5.4</v>
      </c>
    </row>
    <row r="62" spans="1:15" ht="12" customHeight="1">
      <c r="A62" s="11">
        <v>60</v>
      </c>
      <c r="B62" s="12" t="s">
        <v>229</v>
      </c>
      <c r="C62" s="11" t="s">
        <v>230</v>
      </c>
      <c r="D62" s="11" t="s">
        <v>231</v>
      </c>
      <c r="E62" s="12" t="s">
        <v>232</v>
      </c>
      <c r="F62" s="3">
        <v>10</v>
      </c>
      <c r="G62" s="3">
        <v>7</v>
      </c>
      <c r="H62" s="3">
        <v>6</v>
      </c>
      <c r="I62" s="3">
        <v>5</v>
      </c>
      <c r="J62" s="16">
        <f t="shared" si="0"/>
        <v>6</v>
      </c>
      <c r="K62" s="4">
        <f t="shared" si="1"/>
        <v>6.333333333333333</v>
      </c>
      <c r="L62" s="2">
        <f t="shared" si="2"/>
        <v>7.0666666666666655</v>
      </c>
      <c r="M62" s="5">
        <v>4</v>
      </c>
      <c r="N62" s="6">
        <f t="shared" si="3"/>
        <v>5.533333333333333</v>
      </c>
      <c r="O62">
        <v>5.5</v>
      </c>
    </row>
    <row r="63" spans="1:15" ht="12" customHeight="1">
      <c r="A63" s="27">
        <v>61</v>
      </c>
      <c r="B63" s="28" t="s">
        <v>233</v>
      </c>
      <c r="C63" s="27" t="s">
        <v>234</v>
      </c>
      <c r="D63" s="27" t="s">
        <v>231</v>
      </c>
      <c r="E63" s="28" t="s">
        <v>235</v>
      </c>
      <c r="F63" s="29">
        <v>9</v>
      </c>
      <c r="G63" s="29">
        <v>5</v>
      </c>
      <c r="H63" s="29">
        <v>4</v>
      </c>
      <c r="I63" s="29">
        <v>6</v>
      </c>
      <c r="J63" s="30">
        <f t="shared" si="0"/>
        <v>6</v>
      </c>
      <c r="K63" s="31">
        <f t="shared" si="1"/>
        <v>5.666666666666667</v>
      </c>
      <c r="L63" s="32">
        <f t="shared" si="2"/>
        <v>6.333333333333334</v>
      </c>
      <c r="M63" s="33">
        <v>2</v>
      </c>
      <c r="N63" s="34">
        <f t="shared" si="3"/>
        <v>4.166666666666667</v>
      </c>
      <c r="O63">
        <v>4.2</v>
      </c>
    </row>
    <row r="64" spans="1:15" ht="12" customHeight="1">
      <c r="A64" s="11">
        <v>62</v>
      </c>
      <c r="B64" s="12" t="s">
        <v>236</v>
      </c>
      <c r="C64" s="11" t="s">
        <v>237</v>
      </c>
      <c r="D64" s="11" t="s">
        <v>231</v>
      </c>
      <c r="E64" s="12" t="s">
        <v>56</v>
      </c>
      <c r="F64" s="3">
        <v>10</v>
      </c>
      <c r="G64" s="3">
        <v>8</v>
      </c>
      <c r="H64" s="3">
        <v>7</v>
      </c>
      <c r="I64" s="3">
        <v>6</v>
      </c>
      <c r="J64" s="16">
        <f t="shared" si="0"/>
        <v>7</v>
      </c>
      <c r="K64" s="4">
        <f t="shared" si="1"/>
        <v>7.333333333333333</v>
      </c>
      <c r="L64" s="2">
        <f t="shared" si="2"/>
        <v>7.866666666666665</v>
      </c>
      <c r="M64" s="5">
        <v>6</v>
      </c>
      <c r="N64" s="6">
        <f t="shared" si="3"/>
        <v>6.933333333333333</v>
      </c>
      <c r="O64">
        <v>6.9</v>
      </c>
    </row>
    <row r="65" spans="1:15" ht="12" customHeight="1">
      <c r="A65" s="11">
        <v>63</v>
      </c>
      <c r="B65" s="12" t="s">
        <v>238</v>
      </c>
      <c r="C65" s="11" t="s">
        <v>239</v>
      </c>
      <c r="D65" s="11" t="s">
        <v>231</v>
      </c>
      <c r="E65" s="12" t="s">
        <v>240</v>
      </c>
      <c r="F65" s="3">
        <v>10</v>
      </c>
      <c r="G65" s="3">
        <v>7</v>
      </c>
      <c r="H65" s="3">
        <v>4</v>
      </c>
      <c r="I65" s="3">
        <v>6</v>
      </c>
      <c r="J65" s="16">
        <f t="shared" si="0"/>
        <v>6</v>
      </c>
      <c r="K65" s="4">
        <f t="shared" si="1"/>
        <v>6.333333333333333</v>
      </c>
      <c r="L65" s="2">
        <f t="shared" si="2"/>
        <v>7.0666666666666655</v>
      </c>
      <c r="M65" s="5">
        <v>6</v>
      </c>
      <c r="N65" s="6">
        <f t="shared" si="3"/>
        <v>6.533333333333333</v>
      </c>
      <c r="O65">
        <v>6.5</v>
      </c>
    </row>
    <row r="66" spans="1:15" ht="12" customHeight="1">
      <c r="A66" s="11">
        <v>64</v>
      </c>
      <c r="B66" s="12" t="s">
        <v>241</v>
      </c>
      <c r="C66" s="11" t="s">
        <v>242</v>
      </c>
      <c r="D66" s="11" t="s">
        <v>231</v>
      </c>
      <c r="E66" s="12" t="s">
        <v>243</v>
      </c>
      <c r="F66" s="3">
        <v>10</v>
      </c>
      <c r="G66" s="3">
        <v>9</v>
      </c>
      <c r="H66" s="3">
        <v>5</v>
      </c>
      <c r="I66" s="3">
        <v>4</v>
      </c>
      <c r="J66" s="16">
        <f t="shared" si="0"/>
        <v>5</v>
      </c>
      <c r="K66" s="4">
        <f t="shared" si="1"/>
        <v>6.333333333333333</v>
      </c>
      <c r="L66" s="2">
        <f t="shared" si="2"/>
        <v>7.0666666666666655</v>
      </c>
      <c r="M66" s="5">
        <v>5</v>
      </c>
      <c r="N66" s="6">
        <f t="shared" si="3"/>
        <v>6.033333333333333</v>
      </c>
      <c r="O66">
        <v>6</v>
      </c>
    </row>
    <row r="67" spans="1:15" ht="12" customHeight="1">
      <c r="A67" s="27">
        <v>65</v>
      </c>
      <c r="B67" s="28" t="s">
        <v>244</v>
      </c>
      <c r="C67" s="27" t="s">
        <v>245</v>
      </c>
      <c r="D67" s="27" t="s">
        <v>246</v>
      </c>
      <c r="E67" s="28" t="s">
        <v>247</v>
      </c>
      <c r="F67" s="29">
        <v>10</v>
      </c>
      <c r="G67" s="29">
        <v>5</v>
      </c>
      <c r="H67" s="29">
        <v>6</v>
      </c>
      <c r="I67" s="29">
        <v>3</v>
      </c>
      <c r="J67" s="30">
        <f t="shared" si="0"/>
        <v>6</v>
      </c>
      <c r="K67" s="31">
        <f t="shared" si="1"/>
        <v>5.666666666666667</v>
      </c>
      <c r="L67" s="32">
        <f t="shared" si="2"/>
        <v>6.533333333333334</v>
      </c>
      <c r="M67" s="33">
        <v>3</v>
      </c>
      <c r="N67" s="34">
        <f t="shared" si="3"/>
        <v>4.7666666666666675</v>
      </c>
      <c r="O67">
        <v>4.8</v>
      </c>
    </row>
    <row r="68" spans="1:15" ht="12" customHeight="1">
      <c r="A68" s="11">
        <v>66</v>
      </c>
      <c r="B68" s="12" t="s">
        <v>248</v>
      </c>
      <c r="C68" s="11" t="s">
        <v>249</v>
      </c>
      <c r="D68" s="11" t="s">
        <v>246</v>
      </c>
      <c r="E68" s="12" t="s">
        <v>199</v>
      </c>
      <c r="F68" s="3">
        <v>10</v>
      </c>
      <c r="G68" s="3">
        <v>7</v>
      </c>
      <c r="H68" s="3">
        <v>6</v>
      </c>
      <c r="I68" s="3">
        <v>4</v>
      </c>
      <c r="J68" s="16">
        <f aca="true" t="shared" si="4" ref="J68:J108">MAX(H68:I68)</f>
        <v>6</v>
      </c>
      <c r="K68" s="4">
        <f aca="true" t="shared" si="5" ref="K68:K108">(G68+J68*2)/3</f>
        <v>6.333333333333333</v>
      </c>
      <c r="L68" s="2">
        <f aca="true" t="shared" si="6" ref="L68:L108">(F68+((G68+J68*2)/3)*4)/5</f>
        <v>7.0666666666666655</v>
      </c>
      <c r="M68" s="5">
        <v>5</v>
      </c>
      <c r="N68" s="6">
        <f aca="true" t="shared" si="7" ref="N68:N108">((F68+((G68+J68*2)/3)*4)/5+M68)/2</f>
        <v>6.033333333333333</v>
      </c>
      <c r="O68">
        <v>6</v>
      </c>
    </row>
    <row r="69" spans="1:15" ht="12" customHeight="1">
      <c r="A69" s="11">
        <v>67</v>
      </c>
      <c r="B69" s="12" t="s">
        <v>250</v>
      </c>
      <c r="C69" s="11" t="s">
        <v>251</v>
      </c>
      <c r="D69" s="11" t="s">
        <v>252</v>
      </c>
      <c r="E69" s="12" t="s">
        <v>253</v>
      </c>
      <c r="F69" s="3">
        <v>10</v>
      </c>
      <c r="G69" s="3">
        <v>7</v>
      </c>
      <c r="H69" s="3">
        <v>6</v>
      </c>
      <c r="I69" s="3">
        <v>4</v>
      </c>
      <c r="J69" s="16">
        <f t="shared" si="4"/>
        <v>6</v>
      </c>
      <c r="K69" s="4">
        <f t="shared" si="5"/>
        <v>6.333333333333333</v>
      </c>
      <c r="L69" s="2">
        <f t="shared" si="6"/>
        <v>7.0666666666666655</v>
      </c>
      <c r="M69" s="5">
        <v>4</v>
      </c>
      <c r="N69" s="6">
        <f t="shared" si="7"/>
        <v>5.533333333333333</v>
      </c>
      <c r="O69">
        <v>5.5</v>
      </c>
    </row>
    <row r="70" spans="1:15" ht="12" customHeight="1">
      <c r="A70" s="11">
        <v>68</v>
      </c>
      <c r="B70" s="12" t="s">
        <v>254</v>
      </c>
      <c r="C70" s="11" t="s">
        <v>38</v>
      </c>
      <c r="D70" s="11" t="s">
        <v>252</v>
      </c>
      <c r="E70" s="12" t="s">
        <v>255</v>
      </c>
      <c r="F70" s="3">
        <v>10</v>
      </c>
      <c r="G70" s="3">
        <v>9</v>
      </c>
      <c r="H70" s="3">
        <v>6</v>
      </c>
      <c r="I70" s="3">
        <v>6</v>
      </c>
      <c r="J70" s="16">
        <f t="shared" si="4"/>
        <v>6</v>
      </c>
      <c r="K70" s="4">
        <f t="shared" si="5"/>
        <v>7</v>
      </c>
      <c r="L70" s="2">
        <f t="shared" si="6"/>
        <v>7.6</v>
      </c>
      <c r="M70" s="5">
        <v>6</v>
      </c>
      <c r="N70" s="6">
        <f t="shared" si="7"/>
        <v>6.8</v>
      </c>
      <c r="O70">
        <v>6.8</v>
      </c>
    </row>
    <row r="71" spans="1:15" ht="12" customHeight="1">
      <c r="A71" s="11">
        <v>69</v>
      </c>
      <c r="B71" s="12" t="s">
        <v>256</v>
      </c>
      <c r="C71" s="11" t="s">
        <v>257</v>
      </c>
      <c r="D71" s="11" t="s">
        <v>258</v>
      </c>
      <c r="E71" s="12" t="s">
        <v>259</v>
      </c>
      <c r="F71" s="3">
        <v>10</v>
      </c>
      <c r="G71" s="3">
        <v>7</v>
      </c>
      <c r="H71" s="3">
        <v>7</v>
      </c>
      <c r="I71" s="3">
        <v>1</v>
      </c>
      <c r="J71" s="16">
        <f t="shared" si="4"/>
        <v>7</v>
      </c>
      <c r="K71" s="4">
        <f t="shared" si="5"/>
        <v>7</v>
      </c>
      <c r="L71" s="2">
        <f t="shared" si="6"/>
        <v>7.6</v>
      </c>
      <c r="M71" s="5">
        <v>5</v>
      </c>
      <c r="N71" s="6">
        <f t="shared" si="7"/>
        <v>6.3</v>
      </c>
      <c r="O71">
        <v>6.3</v>
      </c>
    </row>
    <row r="72" spans="1:15" ht="12" customHeight="1">
      <c r="A72" s="17">
        <v>70</v>
      </c>
      <c r="B72" s="18" t="s">
        <v>260</v>
      </c>
      <c r="C72" s="17" t="s">
        <v>261</v>
      </c>
      <c r="D72" s="17" t="s">
        <v>258</v>
      </c>
      <c r="E72" s="18" t="s">
        <v>262</v>
      </c>
      <c r="F72" s="19">
        <v>0</v>
      </c>
      <c r="G72" s="19">
        <v>0</v>
      </c>
      <c r="H72" s="19">
        <v>0</v>
      </c>
      <c r="I72" s="19">
        <v>0</v>
      </c>
      <c r="J72" s="20">
        <f t="shared" si="4"/>
        <v>0</v>
      </c>
      <c r="K72" s="21">
        <f t="shared" si="5"/>
        <v>0</v>
      </c>
      <c r="L72" s="22">
        <f t="shared" si="6"/>
        <v>0</v>
      </c>
      <c r="M72" s="23">
        <v>0</v>
      </c>
      <c r="N72" s="24">
        <f t="shared" si="7"/>
        <v>0</v>
      </c>
      <c r="O72">
        <v>0</v>
      </c>
    </row>
    <row r="73" spans="1:15" ht="12" customHeight="1">
      <c r="A73" s="17">
        <v>71</v>
      </c>
      <c r="B73" s="18" t="s">
        <v>263</v>
      </c>
      <c r="C73" s="17" t="s">
        <v>264</v>
      </c>
      <c r="D73" s="17" t="s">
        <v>265</v>
      </c>
      <c r="E73" s="18" t="s">
        <v>208</v>
      </c>
      <c r="F73" s="19">
        <v>0</v>
      </c>
      <c r="G73" s="19">
        <v>0</v>
      </c>
      <c r="H73" s="19">
        <v>0</v>
      </c>
      <c r="I73" s="19">
        <v>0</v>
      </c>
      <c r="J73" s="20">
        <f t="shared" si="4"/>
        <v>0</v>
      </c>
      <c r="K73" s="21">
        <f t="shared" si="5"/>
        <v>0</v>
      </c>
      <c r="L73" s="22">
        <f t="shared" si="6"/>
        <v>0</v>
      </c>
      <c r="M73" s="23">
        <v>0</v>
      </c>
      <c r="N73" s="24">
        <f t="shared" si="7"/>
        <v>0</v>
      </c>
      <c r="O73">
        <v>0</v>
      </c>
    </row>
    <row r="74" spans="1:15" ht="12" customHeight="1">
      <c r="A74" s="17">
        <v>72</v>
      </c>
      <c r="B74" s="18" t="s">
        <v>266</v>
      </c>
      <c r="C74" s="17" t="s">
        <v>267</v>
      </c>
      <c r="D74" s="17" t="s">
        <v>268</v>
      </c>
      <c r="E74" s="18" t="s">
        <v>269</v>
      </c>
      <c r="F74" s="19">
        <v>0</v>
      </c>
      <c r="G74" s="19">
        <v>0</v>
      </c>
      <c r="H74" s="19">
        <v>0</v>
      </c>
      <c r="I74" s="19">
        <v>0</v>
      </c>
      <c r="J74" s="20">
        <f t="shared" si="4"/>
        <v>0</v>
      </c>
      <c r="K74" s="21">
        <f t="shared" si="5"/>
        <v>0</v>
      </c>
      <c r="L74" s="22">
        <f t="shared" si="6"/>
        <v>0</v>
      </c>
      <c r="M74" s="23">
        <v>0</v>
      </c>
      <c r="N74" s="24">
        <f t="shared" si="7"/>
        <v>0</v>
      </c>
      <c r="O74">
        <v>0</v>
      </c>
    </row>
    <row r="75" spans="1:15" ht="12" customHeight="1">
      <c r="A75" s="11">
        <v>73</v>
      </c>
      <c r="B75" s="12" t="s">
        <v>270</v>
      </c>
      <c r="C75" s="11" t="s">
        <v>271</v>
      </c>
      <c r="D75" s="11" t="s">
        <v>272</v>
      </c>
      <c r="E75" s="12" t="s">
        <v>115</v>
      </c>
      <c r="F75" s="7">
        <v>10</v>
      </c>
      <c r="G75" s="7">
        <v>6</v>
      </c>
      <c r="H75" s="7">
        <v>6</v>
      </c>
      <c r="I75" s="7">
        <v>2</v>
      </c>
      <c r="J75" s="16">
        <f t="shared" si="4"/>
        <v>6</v>
      </c>
      <c r="K75" s="4">
        <f t="shared" si="5"/>
        <v>6</v>
      </c>
      <c r="L75" s="2">
        <f t="shared" si="6"/>
        <v>6.8</v>
      </c>
      <c r="M75" s="8">
        <v>4</v>
      </c>
      <c r="N75" s="6">
        <f t="shared" si="7"/>
        <v>5.4</v>
      </c>
      <c r="O75">
        <v>5.4</v>
      </c>
    </row>
    <row r="76" spans="1:15" ht="12" customHeight="1">
      <c r="A76" s="11">
        <v>74</v>
      </c>
      <c r="B76" s="12" t="s">
        <v>273</v>
      </c>
      <c r="C76" s="11" t="s">
        <v>58</v>
      </c>
      <c r="D76" s="11" t="s">
        <v>274</v>
      </c>
      <c r="E76" s="12" t="s">
        <v>275</v>
      </c>
      <c r="F76" s="3">
        <v>10</v>
      </c>
      <c r="G76" s="3">
        <v>7</v>
      </c>
      <c r="H76" s="3">
        <v>5</v>
      </c>
      <c r="I76" s="3">
        <v>2</v>
      </c>
      <c r="J76" s="16">
        <f t="shared" si="4"/>
        <v>5</v>
      </c>
      <c r="K76" s="4">
        <f t="shared" si="5"/>
        <v>5.666666666666667</v>
      </c>
      <c r="L76" s="2">
        <f t="shared" si="6"/>
        <v>6.533333333333334</v>
      </c>
      <c r="M76" s="5">
        <v>4</v>
      </c>
      <c r="N76" s="6">
        <f t="shared" si="7"/>
        <v>5.2666666666666675</v>
      </c>
      <c r="O76">
        <v>5.3</v>
      </c>
    </row>
    <row r="77" spans="1:15" ht="12" customHeight="1">
      <c r="A77" s="17">
        <v>75</v>
      </c>
      <c r="B77" s="18" t="s">
        <v>276</v>
      </c>
      <c r="C77" s="17" t="s">
        <v>277</v>
      </c>
      <c r="D77" s="17" t="s">
        <v>278</v>
      </c>
      <c r="E77" s="18" t="s">
        <v>279</v>
      </c>
      <c r="F77" s="19">
        <v>10</v>
      </c>
      <c r="G77" s="19">
        <v>6</v>
      </c>
      <c r="H77" s="19">
        <v>5</v>
      </c>
      <c r="I77" s="19">
        <v>0</v>
      </c>
      <c r="J77" s="20">
        <f t="shared" si="4"/>
        <v>5</v>
      </c>
      <c r="K77" s="21">
        <f t="shared" si="5"/>
        <v>5.333333333333333</v>
      </c>
      <c r="L77" s="22">
        <f t="shared" si="6"/>
        <v>6.266666666666667</v>
      </c>
      <c r="M77" s="23">
        <v>0</v>
      </c>
      <c r="N77" s="24">
        <f t="shared" si="7"/>
        <v>3.1333333333333333</v>
      </c>
      <c r="O77">
        <v>0</v>
      </c>
    </row>
    <row r="78" spans="1:15" ht="12" customHeight="1">
      <c r="A78" s="11">
        <v>76</v>
      </c>
      <c r="B78" s="12" t="s">
        <v>280</v>
      </c>
      <c r="C78" s="11" t="s">
        <v>281</v>
      </c>
      <c r="D78" s="11" t="s">
        <v>282</v>
      </c>
      <c r="E78" s="12" t="s">
        <v>283</v>
      </c>
      <c r="F78" s="3">
        <v>9</v>
      </c>
      <c r="G78" s="3">
        <v>8</v>
      </c>
      <c r="H78" s="3">
        <v>5</v>
      </c>
      <c r="I78" s="3">
        <v>4</v>
      </c>
      <c r="J78" s="16">
        <f t="shared" si="4"/>
        <v>5</v>
      </c>
      <c r="K78" s="4">
        <f t="shared" si="5"/>
        <v>6</v>
      </c>
      <c r="L78" s="2">
        <f t="shared" si="6"/>
        <v>6.6</v>
      </c>
      <c r="M78" s="5">
        <v>5</v>
      </c>
      <c r="N78" s="6">
        <f t="shared" si="7"/>
        <v>5.8</v>
      </c>
      <c r="O78">
        <v>5.8</v>
      </c>
    </row>
    <row r="79" spans="1:15" ht="12" customHeight="1">
      <c r="A79" s="11">
        <v>77</v>
      </c>
      <c r="B79" s="12" t="s">
        <v>284</v>
      </c>
      <c r="C79" s="11" t="s">
        <v>285</v>
      </c>
      <c r="D79" s="11" t="s">
        <v>286</v>
      </c>
      <c r="E79" s="12" t="s">
        <v>253</v>
      </c>
      <c r="F79" s="3">
        <v>10</v>
      </c>
      <c r="G79" s="3">
        <v>9</v>
      </c>
      <c r="H79" s="3">
        <v>6</v>
      </c>
      <c r="I79" s="3">
        <v>4</v>
      </c>
      <c r="J79" s="16">
        <f t="shared" si="4"/>
        <v>6</v>
      </c>
      <c r="K79" s="4">
        <f t="shared" si="5"/>
        <v>7</v>
      </c>
      <c r="L79" s="2">
        <f t="shared" si="6"/>
        <v>7.6</v>
      </c>
      <c r="M79" s="5">
        <v>5</v>
      </c>
      <c r="N79" s="6">
        <f t="shared" si="7"/>
        <v>6.3</v>
      </c>
      <c r="O79">
        <v>6.3</v>
      </c>
    </row>
    <row r="80" spans="1:15" ht="12" customHeight="1">
      <c r="A80" s="17">
        <v>78</v>
      </c>
      <c r="B80" s="18" t="s">
        <v>287</v>
      </c>
      <c r="C80" s="17" t="s">
        <v>288</v>
      </c>
      <c r="D80" s="17" t="s">
        <v>289</v>
      </c>
      <c r="E80" s="18" t="s">
        <v>290</v>
      </c>
      <c r="F80" s="19">
        <v>0</v>
      </c>
      <c r="G80" s="19">
        <v>0</v>
      </c>
      <c r="H80" s="19">
        <v>0</v>
      </c>
      <c r="I80" s="19">
        <v>0</v>
      </c>
      <c r="J80" s="20">
        <f t="shared" si="4"/>
        <v>0</v>
      </c>
      <c r="K80" s="21">
        <f t="shared" si="5"/>
        <v>0</v>
      </c>
      <c r="L80" s="22">
        <f t="shared" si="6"/>
        <v>0</v>
      </c>
      <c r="M80" s="23">
        <v>0</v>
      </c>
      <c r="N80" s="24">
        <f t="shared" si="7"/>
        <v>0</v>
      </c>
      <c r="O80">
        <v>0</v>
      </c>
    </row>
    <row r="81" spans="1:15" ht="12" customHeight="1">
      <c r="A81" s="11">
        <v>79</v>
      </c>
      <c r="B81" s="12" t="s">
        <v>291</v>
      </c>
      <c r="C81" s="11" t="s">
        <v>46</v>
      </c>
      <c r="D81" s="11" t="s">
        <v>289</v>
      </c>
      <c r="E81" s="12" t="s">
        <v>292</v>
      </c>
      <c r="F81" s="3">
        <v>9</v>
      </c>
      <c r="G81" s="3">
        <v>6</v>
      </c>
      <c r="H81" s="3">
        <v>5</v>
      </c>
      <c r="I81" s="3">
        <v>2</v>
      </c>
      <c r="J81" s="16">
        <f t="shared" si="4"/>
        <v>5</v>
      </c>
      <c r="K81" s="4">
        <f t="shared" si="5"/>
        <v>5.333333333333333</v>
      </c>
      <c r="L81" s="2">
        <f t="shared" si="6"/>
        <v>6.066666666666666</v>
      </c>
      <c r="M81" s="5">
        <v>7</v>
      </c>
      <c r="N81" s="6">
        <f t="shared" si="7"/>
        <v>6.533333333333333</v>
      </c>
      <c r="O81">
        <v>6.5</v>
      </c>
    </row>
    <row r="82" spans="1:15" ht="12" customHeight="1">
      <c r="A82" s="11">
        <v>80</v>
      </c>
      <c r="B82" s="12" t="s">
        <v>293</v>
      </c>
      <c r="C82" s="11" t="s">
        <v>294</v>
      </c>
      <c r="D82" s="11" t="s">
        <v>295</v>
      </c>
      <c r="E82" s="12" t="s">
        <v>296</v>
      </c>
      <c r="F82" s="3">
        <v>10</v>
      </c>
      <c r="G82" s="3">
        <v>7</v>
      </c>
      <c r="H82" s="3">
        <v>6</v>
      </c>
      <c r="I82" s="3">
        <v>1</v>
      </c>
      <c r="J82" s="16">
        <f t="shared" si="4"/>
        <v>6</v>
      </c>
      <c r="K82" s="4">
        <f t="shared" si="5"/>
        <v>6.333333333333333</v>
      </c>
      <c r="L82" s="2">
        <f t="shared" si="6"/>
        <v>7.0666666666666655</v>
      </c>
      <c r="M82" s="5">
        <v>4</v>
      </c>
      <c r="N82" s="6">
        <f t="shared" si="7"/>
        <v>5.533333333333333</v>
      </c>
      <c r="O82">
        <v>5.5</v>
      </c>
    </row>
    <row r="83" spans="1:15" ht="12" customHeight="1">
      <c r="A83" s="11">
        <v>81</v>
      </c>
      <c r="B83" s="12" t="s">
        <v>297</v>
      </c>
      <c r="C83" s="11" t="s">
        <v>298</v>
      </c>
      <c r="D83" s="11" t="s">
        <v>295</v>
      </c>
      <c r="E83" s="12" t="s">
        <v>299</v>
      </c>
      <c r="F83" s="3">
        <v>10</v>
      </c>
      <c r="G83" s="3">
        <v>5</v>
      </c>
      <c r="H83" s="3">
        <v>5</v>
      </c>
      <c r="I83" s="3">
        <v>1</v>
      </c>
      <c r="J83" s="16">
        <f t="shared" si="4"/>
        <v>5</v>
      </c>
      <c r="K83" s="4">
        <f t="shared" si="5"/>
        <v>5</v>
      </c>
      <c r="L83" s="2">
        <f t="shared" si="6"/>
        <v>6</v>
      </c>
      <c r="M83" s="5">
        <v>6</v>
      </c>
      <c r="N83" s="6">
        <f t="shared" si="7"/>
        <v>6</v>
      </c>
      <c r="O83">
        <v>6</v>
      </c>
    </row>
    <row r="84" spans="1:15" ht="12" customHeight="1">
      <c r="A84" s="27">
        <v>82</v>
      </c>
      <c r="B84" s="28" t="s">
        <v>300</v>
      </c>
      <c r="C84" s="27" t="s">
        <v>301</v>
      </c>
      <c r="D84" s="27" t="s">
        <v>302</v>
      </c>
      <c r="E84" s="28" t="s">
        <v>303</v>
      </c>
      <c r="F84" s="29">
        <v>9</v>
      </c>
      <c r="G84" s="29">
        <v>7</v>
      </c>
      <c r="H84" s="29">
        <v>6</v>
      </c>
      <c r="I84" s="29">
        <v>2</v>
      </c>
      <c r="J84" s="30">
        <f t="shared" si="4"/>
        <v>6</v>
      </c>
      <c r="K84" s="31">
        <f t="shared" si="5"/>
        <v>6.333333333333333</v>
      </c>
      <c r="L84" s="32">
        <f t="shared" si="6"/>
        <v>6.866666666666665</v>
      </c>
      <c r="M84" s="33">
        <v>3</v>
      </c>
      <c r="N84" s="34">
        <f t="shared" si="7"/>
        <v>4.933333333333333</v>
      </c>
      <c r="O84">
        <v>4.9</v>
      </c>
    </row>
    <row r="85" spans="1:15" ht="12" customHeight="1">
      <c r="A85" s="11">
        <v>83</v>
      </c>
      <c r="B85" s="12" t="s">
        <v>304</v>
      </c>
      <c r="C85" s="11" t="s">
        <v>305</v>
      </c>
      <c r="D85" s="11" t="s">
        <v>306</v>
      </c>
      <c r="E85" s="12" t="s">
        <v>307</v>
      </c>
      <c r="F85" s="3">
        <v>10</v>
      </c>
      <c r="G85" s="3">
        <v>7</v>
      </c>
      <c r="H85" s="3">
        <v>5</v>
      </c>
      <c r="I85" s="3">
        <v>4</v>
      </c>
      <c r="J85" s="16">
        <f t="shared" si="4"/>
        <v>5</v>
      </c>
      <c r="K85" s="4">
        <f t="shared" si="5"/>
        <v>5.666666666666667</v>
      </c>
      <c r="L85" s="2">
        <f t="shared" si="6"/>
        <v>6.533333333333334</v>
      </c>
      <c r="M85" s="5">
        <v>4</v>
      </c>
      <c r="N85" s="6">
        <f t="shared" si="7"/>
        <v>5.2666666666666675</v>
      </c>
      <c r="O85">
        <v>5.3</v>
      </c>
    </row>
    <row r="86" spans="1:15" ht="12" customHeight="1">
      <c r="A86" s="11">
        <v>84</v>
      </c>
      <c r="B86" s="12" t="s">
        <v>308</v>
      </c>
      <c r="C86" s="11" t="s">
        <v>309</v>
      </c>
      <c r="D86" s="11" t="s">
        <v>310</v>
      </c>
      <c r="E86" s="12" t="s">
        <v>311</v>
      </c>
      <c r="F86" s="3">
        <v>10</v>
      </c>
      <c r="G86" s="3">
        <v>6</v>
      </c>
      <c r="H86" s="3">
        <v>7</v>
      </c>
      <c r="I86" s="3">
        <v>4</v>
      </c>
      <c r="J86" s="16">
        <f t="shared" si="4"/>
        <v>7</v>
      </c>
      <c r="K86" s="4">
        <f t="shared" si="5"/>
        <v>6.666666666666667</v>
      </c>
      <c r="L86" s="2">
        <f t="shared" si="6"/>
        <v>7.333333333333334</v>
      </c>
      <c r="M86" s="5">
        <v>5</v>
      </c>
      <c r="N86" s="6">
        <f t="shared" si="7"/>
        <v>6.166666666666667</v>
      </c>
      <c r="O86">
        <v>6.2</v>
      </c>
    </row>
    <row r="87" spans="1:15" ht="12" customHeight="1">
      <c r="A87" s="11">
        <v>85</v>
      </c>
      <c r="B87" s="12" t="s">
        <v>312</v>
      </c>
      <c r="C87" s="11" t="s">
        <v>103</v>
      </c>
      <c r="D87" s="11" t="s">
        <v>310</v>
      </c>
      <c r="E87" s="12" t="s">
        <v>313</v>
      </c>
      <c r="F87" s="3">
        <v>10</v>
      </c>
      <c r="G87" s="3">
        <v>7</v>
      </c>
      <c r="H87" s="3">
        <v>5</v>
      </c>
      <c r="I87" s="3">
        <v>5</v>
      </c>
      <c r="J87" s="16">
        <f t="shared" si="4"/>
        <v>5</v>
      </c>
      <c r="K87" s="4">
        <f t="shared" si="5"/>
        <v>5.666666666666667</v>
      </c>
      <c r="L87" s="2">
        <f t="shared" si="6"/>
        <v>6.533333333333334</v>
      </c>
      <c r="M87" s="5">
        <v>5</v>
      </c>
      <c r="N87" s="6">
        <f t="shared" si="7"/>
        <v>5.7666666666666675</v>
      </c>
      <c r="O87">
        <v>5.8</v>
      </c>
    </row>
    <row r="88" spans="1:15" ht="12" customHeight="1">
      <c r="A88" s="11">
        <v>86</v>
      </c>
      <c r="B88" s="12" t="s">
        <v>314</v>
      </c>
      <c r="C88" s="11" t="s">
        <v>138</v>
      </c>
      <c r="D88" s="11" t="s">
        <v>315</v>
      </c>
      <c r="E88" s="12" t="s">
        <v>316</v>
      </c>
      <c r="F88" s="3">
        <v>9</v>
      </c>
      <c r="G88" s="3">
        <v>8</v>
      </c>
      <c r="H88" s="3">
        <v>5</v>
      </c>
      <c r="I88" s="3">
        <v>4</v>
      </c>
      <c r="J88" s="16">
        <f t="shared" si="4"/>
        <v>5</v>
      </c>
      <c r="K88" s="4">
        <f t="shared" si="5"/>
        <v>6</v>
      </c>
      <c r="L88" s="2">
        <f t="shared" si="6"/>
        <v>6.6</v>
      </c>
      <c r="M88" s="5">
        <v>4</v>
      </c>
      <c r="N88" s="6">
        <f t="shared" si="7"/>
        <v>5.3</v>
      </c>
      <c r="O88">
        <v>5.3</v>
      </c>
    </row>
    <row r="89" spans="1:15" ht="12" customHeight="1">
      <c r="A89" s="17">
        <v>87</v>
      </c>
      <c r="B89" s="18" t="s">
        <v>317</v>
      </c>
      <c r="C89" s="17" t="s">
        <v>318</v>
      </c>
      <c r="D89" s="17" t="s">
        <v>315</v>
      </c>
      <c r="E89" s="18" t="s">
        <v>319</v>
      </c>
      <c r="F89" s="19">
        <v>0</v>
      </c>
      <c r="G89" s="19">
        <v>0</v>
      </c>
      <c r="H89" s="19">
        <v>0</v>
      </c>
      <c r="I89" s="19">
        <v>0</v>
      </c>
      <c r="J89" s="20">
        <f t="shared" si="4"/>
        <v>0</v>
      </c>
      <c r="K89" s="21">
        <f t="shared" si="5"/>
        <v>0</v>
      </c>
      <c r="L89" s="22">
        <f t="shared" si="6"/>
        <v>0</v>
      </c>
      <c r="M89" s="23">
        <v>0</v>
      </c>
      <c r="N89" s="24">
        <f t="shared" si="7"/>
        <v>0</v>
      </c>
      <c r="O89">
        <v>0</v>
      </c>
    </row>
    <row r="90" spans="1:15" ht="12" customHeight="1">
      <c r="A90" s="11">
        <v>88</v>
      </c>
      <c r="B90" s="12" t="s">
        <v>320</v>
      </c>
      <c r="C90" s="11" t="s">
        <v>30</v>
      </c>
      <c r="D90" s="11" t="s">
        <v>315</v>
      </c>
      <c r="E90" s="12" t="s">
        <v>321</v>
      </c>
      <c r="F90" s="3">
        <v>9</v>
      </c>
      <c r="G90" s="3">
        <v>8</v>
      </c>
      <c r="H90" s="3">
        <v>7</v>
      </c>
      <c r="I90" s="3">
        <v>1</v>
      </c>
      <c r="J90" s="16">
        <f t="shared" si="4"/>
        <v>7</v>
      </c>
      <c r="K90" s="4">
        <f t="shared" si="5"/>
        <v>7.333333333333333</v>
      </c>
      <c r="L90" s="2">
        <f t="shared" si="6"/>
        <v>7.666666666666666</v>
      </c>
      <c r="M90" s="5">
        <v>4</v>
      </c>
      <c r="N90" s="6">
        <f t="shared" si="7"/>
        <v>5.833333333333333</v>
      </c>
      <c r="O90">
        <v>5.8</v>
      </c>
    </row>
    <row r="91" spans="1:15" ht="12" customHeight="1">
      <c r="A91" s="11">
        <v>89</v>
      </c>
      <c r="B91" s="12" t="s">
        <v>322</v>
      </c>
      <c r="C91" s="11" t="s">
        <v>19</v>
      </c>
      <c r="D91" s="11" t="s">
        <v>315</v>
      </c>
      <c r="E91" s="12" t="s">
        <v>323</v>
      </c>
      <c r="F91" s="3">
        <v>7</v>
      </c>
      <c r="G91" s="3">
        <v>8</v>
      </c>
      <c r="H91" s="3">
        <v>7</v>
      </c>
      <c r="I91" s="3">
        <v>4</v>
      </c>
      <c r="J91" s="16">
        <f t="shared" si="4"/>
        <v>7</v>
      </c>
      <c r="K91" s="4">
        <f t="shared" si="5"/>
        <v>7.333333333333333</v>
      </c>
      <c r="L91" s="2">
        <f t="shared" si="6"/>
        <v>7.266666666666666</v>
      </c>
      <c r="M91" s="5">
        <v>5</v>
      </c>
      <c r="N91" s="6">
        <f t="shared" si="7"/>
        <v>6.133333333333333</v>
      </c>
      <c r="O91">
        <v>6.1</v>
      </c>
    </row>
    <row r="92" spans="1:15" ht="12" customHeight="1">
      <c r="A92" s="27">
        <v>90</v>
      </c>
      <c r="B92" s="28" t="s">
        <v>324</v>
      </c>
      <c r="C92" s="27" t="s">
        <v>325</v>
      </c>
      <c r="D92" s="27" t="s">
        <v>326</v>
      </c>
      <c r="E92" s="28" t="s">
        <v>327</v>
      </c>
      <c r="F92" s="29">
        <v>9</v>
      </c>
      <c r="G92" s="29">
        <v>7</v>
      </c>
      <c r="H92" s="29">
        <v>6</v>
      </c>
      <c r="I92" s="29">
        <v>3</v>
      </c>
      <c r="J92" s="30">
        <f t="shared" si="4"/>
        <v>6</v>
      </c>
      <c r="K92" s="31">
        <f t="shared" si="5"/>
        <v>6.333333333333333</v>
      </c>
      <c r="L92" s="32">
        <f t="shared" si="6"/>
        <v>6.866666666666665</v>
      </c>
      <c r="M92" s="33">
        <v>3</v>
      </c>
      <c r="N92" s="34">
        <f t="shared" si="7"/>
        <v>4.933333333333333</v>
      </c>
      <c r="O92">
        <v>4.9</v>
      </c>
    </row>
    <row r="93" spans="1:15" ht="12" customHeight="1">
      <c r="A93" s="11">
        <v>91</v>
      </c>
      <c r="B93" s="12" t="s">
        <v>328</v>
      </c>
      <c r="C93" s="11" t="s">
        <v>188</v>
      </c>
      <c r="D93" s="11" t="s">
        <v>326</v>
      </c>
      <c r="E93" s="12" t="s">
        <v>240</v>
      </c>
      <c r="F93" s="3">
        <v>9</v>
      </c>
      <c r="G93" s="3">
        <v>9</v>
      </c>
      <c r="H93" s="3">
        <v>6</v>
      </c>
      <c r="I93" s="3">
        <v>7</v>
      </c>
      <c r="J93" s="16">
        <f t="shared" si="4"/>
        <v>7</v>
      </c>
      <c r="K93" s="4">
        <f t="shared" si="5"/>
        <v>7.666666666666667</v>
      </c>
      <c r="L93" s="2">
        <f t="shared" si="6"/>
        <v>7.9333333333333345</v>
      </c>
      <c r="M93" s="5">
        <v>6</v>
      </c>
      <c r="N93" s="6">
        <f t="shared" si="7"/>
        <v>6.966666666666667</v>
      </c>
      <c r="O93">
        <v>7</v>
      </c>
    </row>
    <row r="94" spans="1:15" ht="12" customHeight="1">
      <c r="A94" s="11">
        <v>92</v>
      </c>
      <c r="B94" s="12" t="s">
        <v>329</v>
      </c>
      <c r="C94" s="11" t="s">
        <v>330</v>
      </c>
      <c r="D94" s="11" t="s">
        <v>326</v>
      </c>
      <c r="E94" s="12" t="s">
        <v>331</v>
      </c>
      <c r="F94" s="3">
        <v>10</v>
      </c>
      <c r="G94" s="3">
        <v>7</v>
      </c>
      <c r="H94" s="3">
        <v>5</v>
      </c>
      <c r="I94" s="3">
        <v>4</v>
      </c>
      <c r="J94" s="16">
        <f t="shared" si="4"/>
        <v>5</v>
      </c>
      <c r="K94" s="4">
        <f t="shared" si="5"/>
        <v>5.666666666666667</v>
      </c>
      <c r="L94" s="2">
        <f t="shared" si="6"/>
        <v>6.533333333333334</v>
      </c>
      <c r="M94" s="5">
        <v>4</v>
      </c>
      <c r="N94" s="6">
        <f t="shared" si="7"/>
        <v>5.2666666666666675</v>
      </c>
      <c r="O94">
        <v>5.3</v>
      </c>
    </row>
    <row r="95" spans="1:15" ht="12" customHeight="1">
      <c r="A95" s="11">
        <v>93</v>
      </c>
      <c r="B95" s="12" t="s">
        <v>332</v>
      </c>
      <c r="C95" s="11" t="s">
        <v>158</v>
      </c>
      <c r="D95" s="11" t="s">
        <v>326</v>
      </c>
      <c r="E95" s="12" t="s">
        <v>136</v>
      </c>
      <c r="F95" s="3">
        <v>10</v>
      </c>
      <c r="G95" s="3">
        <v>5</v>
      </c>
      <c r="H95" s="3">
        <v>6</v>
      </c>
      <c r="I95" s="3">
        <v>4</v>
      </c>
      <c r="J95" s="16">
        <f t="shared" si="4"/>
        <v>6</v>
      </c>
      <c r="K95" s="4">
        <f t="shared" si="5"/>
        <v>5.666666666666667</v>
      </c>
      <c r="L95" s="2">
        <f t="shared" si="6"/>
        <v>6.533333333333334</v>
      </c>
      <c r="M95" s="5">
        <v>5</v>
      </c>
      <c r="N95" s="6">
        <f t="shared" si="7"/>
        <v>5.7666666666666675</v>
      </c>
      <c r="O95">
        <v>5.8</v>
      </c>
    </row>
    <row r="96" spans="1:15" ht="12" customHeight="1">
      <c r="A96" s="27">
        <v>94</v>
      </c>
      <c r="B96" s="28" t="s">
        <v>333</v>
      </c>
      <c r="C96" s="27" t="s">
        <v>70</v>
      </c>
      <c r="D96" s="27" t="s">
        <v>334</v>
      </c>
      <c r="E96" s="28" t="s">
        <v>335</v>
      </c>
      <c r="F96" s="29">
        <v>10</v>
      </c>
      <c r="G96" s="29">
        <v>7</v>
      </c>
      <c r="H96" s="29">
        <v>4</v>
      </c>
      <c r="I96" s="29">
        <v>2</v>
      </c>
      <c r="J96" s="30">
        <f t="shared" si="4"/>
        <v>4</v>
      </c>
      <c r="K96" s="31">
        <f t="shared" si="5"/>
        <v>5</v>
      </c>
      <c r="L96" s="32">
        <f t="shared" si="6"/>
        <v>6</v>
      </c>
      <c r="M96" s="33">
        <v>3</v>
      </c>
      <c r="N96" s="34">
        <f t="shared" si="7"/>
        <v>4.5</v>
      </c>
      <c r="O96">
        <v>4.5</v>
      </c>
    </row>
    <row r="97" spans="1:15" ht="12" customHeight="1">
      <c r="A97" s="11">
        <v>95</v>
      </c>
      <c r="B97" s="12" t="s">
        <v>336</v>
      </c>
      <c r="C97" s="11" t="s">
        <v>337</v>
      </c>
      <c r="D97" s="11" t="s">
        <v>338</v>
      </c>
      <c r="E97" s="12" t="s">
        <v>339</v>
      </c>
      <c r="F97" s="3">
        <v>10</v>
      </c>
      <c r="G97" s="3">
        <v>7</v>
      </c>
      <c r="H97" s="3">
        <v>5</v>
      </c>
      <c r="I97" s="3">
        <v>7</v>
      </c>
      <c r="J97" s="16">
        <f t="shared" si="4"/>
        <v>7</v>
      </c>
      <c r="K97" s="4">
        <f t="shared" si="5"/>
        <v>7</v>
      </c>
      <c r="L97" s="2">
        <f t="shared" si="6"/>
        <v>7.6</v>
      </c>
      <c r="M97" s="5">
        <v>5</v>
      </c>
      <c r="N97" s="6">
        <f t="shared" si="7"/>
        <v>6.3</v>
      </c>
      <c r="O97">
        <v>6.3</v>
      </c>
    </row>
    <row r="98" spans="1:15" ht="12" customHeight="1">
      <c r="A98" s="11">
        <v>96</v>
      </c>
      <c r="B98" s="12" t="s">
        <v>340</v>
      </c>
      <c r="C98" s="11" t="s">
        <v>341</v>
      </c>
      <c r="D98" s="11" t="s">
        <v>342</v>
      </c>
      <c r="E98" s="12" t="s">
        <v>343</v>
      </c>
      <c r="F98" s="14">
        <v>10</v>
      </c>
      <c r="G98" s="14">
        <v>8</v>
      </c>
      <c r="H98" s="14">
        <v>7</v>
      </c>
      <c r="I98" s="14">
        <v>9</v>
      </c>
      <c r="J98" s="16">
        <f t="shared" si="4"/>
        <v>9</v>
      </c>
      <c r="K98" s="4">
        <f t="shared" si="5"/>
        <v>8.666666666666666</v>
      </c>
      <c r="L98" s="2">
        <f t="shared" si="6"/>
        <v>8.933333333333334</v>
      </c>
      <c r="M98" s="5">
        <v>8</v>
      </c>
      <c r="N98" s="6">
        <f t="shared" si="7"/>
        <v>8.466666666666667</v>
      </c>
      <c r="O98">
        <v>8.5</v>
      </c>
    </row>
    <row r="99" spans="1:15" ht="12" customHeight="1">
      <c r="A99" s="13">
        <v>97</v>
      </c>
      <c r="B99" s="12" t="s">
        <v>344</v>
      </c>
      <c r="C99" s="11" t="s">
        <v>345</v>
      </c>
      <c r="D99" s="11" t="s">
        <v>346</v>
      </c>
      <c r="E99" s="12" t="s">
        <v>347</v>
      </c>
      <c r="F99" s="3">
        <v>10</v>
      </c>
      <c r="G99" s="3">
        <v>9</v>
      </c>
      <c r="H99" s="3">
        <v>5</v>
      </c>
      <c r="I99" s="3">
        <v>2</v>
      </c>
      <c r="J99" s="16">
        <f t="shared" si="4"/>
        <v>5</v>
      </c>
      <c r="K99" s="4">
        <f t="shared" si="5"/>
        <v>6.333333333333333</v>
      </c>
      <c r="L99" s="2">
        <f t="shared" si="6"/>
        <v>7.0666666666666655</v>
      </c>
      <c r="M99" s="5">
        <v>4</v>
      </c>
      <c r="N99" s="6">
        <f t="shared" si="7"/>
        <v>5.533333333333333</v>
      </c>
      <c r="O99">
        <v>5.5</v>
      </c>
    </row>
    <row r="100" spans="1:15" ht="12.75">
      <c r="A100" s="13">
        <v>98</v>
      </c>
      <c r="B100" s="12" t="s">
        <v>348</v>
      </c>
      <c r="C100" s="11" t="s">
        <v>349</v>
      </c>
      <c r="D100" s="11" t="s">
        <v>346</v>
      </c>
      <c r="E100" s="12" t="s">
        <v>350</v>
      </c>
      <c r="F100" s="15">
        <v>8</v>
      </c>
      <c r="G100" s="15">
        <v>8</v>
      </c>
      <c r="H100" s="15">
        <v>5</v>
      </c>
      <c r="I100" s="15">
        <v>4</v>
      </c>
      <c r="J100" s="16">
        <f t="shared" si="4"/>
        <v>5</v>
      </c>
      <c r="K100" s="4">
        <f t="shared" si="5"/>
        <v>6</v>
      </c>
      <c r="L100" s="2">
        <f t="shared" si="6"/>
        <v>6.4</v>
      </c>
      <c r="M100" s="15">
        <v>4</v>
      </c>
      <c r="N100" s="6">
        <f t="shared" si="7"/>
        <v>5.2</v>
      </c>
      <c r="O100">
        <v>5.2</v>
      </c>
    </row>
    <row r="101" spans="1:15" ht="12.75">
      <c r="A101" s="13">
        <v>99</v>
      </c>
      <c r="B101" s="12" t="s">
        <v>351</v>
      </c>
      <c r="C101" s="11" t="s">
        <v>352</v>
      </c>
      <c r="D101" s="11" t="s">
        <v>346</v>
      </c>
      <c r="E101" s="12" t="s">
        <v>353</v>
      </c>
      <c r="F101" s="15">
        <v>10</v>
      </c>
      <c r="G101" s="15">
        <v>7</v>
      </c>
      <c r="H101" s="15">
        <v>6</v>
      </c>
      <c r="I101" s="15">
        <v>8</v>
      </c>
      <c r="J101" s="16">
        <f t="shared" si="4"/>
        <v>8</v>
      </c>
      <c r="K101" s="4">
        <f t="shared" si="5"/>
        <v>7.666666666666667</v>
      </c>
      <c r="L101" s="2">
        <f t="shared" si="6"/>
        <v>8.133333333333335</v>
      </c>
      <c r="M101" s="15">
        <v>6</v>
      </c>
      <c r="N101" s="6">
        <f t="shared" si="7"/>
        <v>7.066666666666667</v>
      </c>
      <c r="O101">
        <v>7.1</v>
      </c>
    </row>
    <row r="102" spans="1:15" ht="12.75">
      <c r="A102" s="37">
        <v>100</v>
      </c>
      <c r="B102" s="38" t="s">
        <v>354</v>
      </c>
      <c r="C102" s="39" t="s">
        <v>355</v>
      </c>
      <c r="D102" s="39" t="s">
        <v>346</v>
      </c>
      <c r="E102" s="38" t="s">
        <v>356</v>
      </c>
      <c r="F102" s="40">
        <v>10</v>
      </c>
      <c r="G102" s="40">
        <v>5</v>
      </c>
      <c r="H102" s="40">
        <v>4</v>
      </c>
      <c r="I102" s="40">
        <v>5</v>
      </c>
      <c r="J102" s="16">
        <f t="shared" si="4"/>
        <v>5</v>
      </c>
      <c r="K102" s="4">
        <f t="shared" si="5"/>
        <v>5</v>
      </c>
      <c r="L102" s="2">
        <f t="shared" si="6"/>
        <v>6</v>
      </c>
      <c r="M102" s="40">
        <v>4</v>
      </c>
      <c r="N102" s="6">
        <f t="shared" si="7"/>
        <v>5</v>
      </c>
      <c r="O102">
        <v>5</v>
      </c>
    </row>
    <row r="103" spans="1:15" ht="12.75">
      <c r="A103" s="35">
        <v>101</v>
      </c>
      <c r="B103" s="28" t="s">
        <v>357</v>
      </c>
      <c r="C103" s="27" t="s">
        <v>358</v>
      </c>
      <c r="D103" s="27" t="s">
        <v>346</v>
      </c>
      <c r="E103" s="28" t="s">
        <v>359</v>
      </c>
      <c r="F103" s="36">
        <v>10</v>
      </c>
      <c r="G103" s="36">
        <v>8</v>
      </c>
      <c r="H103" s="36">
        <v>5</v>
      </c>
      <c r="I103" s="36">
        <v>5</v>
      </c>
      <c r="J103" s="30">
        <f t="shared" si="4"/>
        <v>5</v>
      </c>
      <c r="K103" s="31">
        <f t="shared" si="5"/>
        <v>6</v>
      </c>
      <c r="L103" s="32">
        <f t="shared" si="6"/>
        <v>6.8</v>
      </c>
      <c r="M103" s="36">
        <v>3</v>
      </c>
      <c r="N103" s="34">
        <f t="shared" si="7"/>
        <v>4.9</v>
      </c>
      <c r="O103">
        <v>4.9</v>
      </c>
    </row>
    <row r="104" spans="1:15" ht="12.75">
      <c r="A104" s="13">
        <v>102</v>
      </c>
      <c r="B104" s="12" t="s">
        <v>360</v>
      </c>
      <c r="C104" s="11" t="s">
        <v>361</v>
      </c>
      <c r="D104" s="11" t="s">
        <v>346</v>
      </c>
      <c r="E104" s="12" t="s">
        <v>259</v>
      </c>
      <c r="F104" s="15">
        <v>10</v>
      </c>
      <c r="G104" s="15">
        <v>7</v>
      </c>
      <c r="H104" s="15">
        <v>7</v>
      </c>
      <c r="I104" s="15">
        <v>7</v>
      </c>
      <c r="J104" s="16">
        <f t="shared" si="4"/>
        <v>7</v>
      </c>
      <c r="K104" s="4">
        <f t="shared" si="5"/>
        <v>7</v>
      </c>
      <c r="L104" s="2">
        <f t="shared" si="6"/>
        <v>7.6</v>
      </c>
      <c r="M104" s="15">
        <v>4</v>
      </c>
      <c r="N104" s="6">
        <f t="shared" si="7"/>
        <v>5.8</v>
      </c>
      <c r="O104">
        <v>5.8</v>
      </c>
    </row>
    <row r="105" spans="1:15" ht="12.75">
      <c r="A105" s="13">
        <v>103</v>
      </c>
      <c r="B105" s="12" t="s">
        <v>362</v>
      </c>
      <c r="C105" s="11" t="s">
        <v>363</v>
      </c>
      <c r="D105" s="11" t="s">
        <v>364</v>
      </c>
      <c r="E105" s="12" t="s">
        <v>156</v>
      </c>
      <c r="F105" s="15">
        <v>9</v>
      </c>
      <c r="G105" s="15">
        <v>7</v>
      </c>
      <c r="H105" s="15">
        <v>5</v>
      </c>
      <c r="I105" s="15">
        <v>4</v>
      </c>
      <c r="J105" s="16">
        <f t="shared" si="4"/>
        <v>5</v>
      </c>
      <c r="K105" s="4">
        <f t="shared" si="5"/>
        <v>5.666666666666667</v>
      </c>
      <c r="L105" s="2">
        <f t="shared" si="6"/>
        <v>6.333333333333334</v>
      </c>
      <c r="M105" s="15">
        <v>6</v>
      </c>
      <c r="N105" s="6">
        <f t="shared" si="7"/>
        <v>6.166666666666667</v>
      </c>
      <c r="O105">
        <v>6.2</v>
      </c>
    </row>
    <row r="106" spans="1:15" ht="12.75">
      <c r="A106" s="13">
        <v>104</v>
      </c>
      <c r="B106" s="12" t="s">
        <v>365</v>
      </c>
      <c r="C106" s="11" t="s">
        <v>135</v>
      </c>
      <c r="D106" s="11" t="s">
        <v>366</v>
      </c>
      <c r="E106" s="12" t="s">
        <v>367</v>
      </c>
      <c r="F106" s="15">
        <v>9</v>
      </c>
      <c r="G106" s="15">
        <v>8</v>
      </c>
      <c r="H106" s="15">
        <v>6</v>
      </c>
      <c r="I106" s="15">
        <v>7</v>
      </c>
      <c r="J106" s="16">
        <f t="shared" si="4"/>
        <v>7</v>
      </c>
      <c r="K106" s="4">
        <f t="shared" si="5"/>
        <v>7.333333333333333</v>
      </c>
      <c r="L106" s="2">
        <f t="shared" si="6"/>
        <v>7.666666666666666</v>
      </c>
      <c r="M106" s="15">
        <v>7</v>
      </c>
      <c r="N106" s="6">
        <f t="shared" si="7"/>
        <v>7.333333333333333</v>
      </c>
      <c r="O106">
        <v>7.3</v>
      </c>
    </row>
    <row r="107" spans="1:15" ht="12.75">
      <c r="A107" s="35">
        <v>105</v>
      </c>
      <c r="B107" s="28" t="s">
        <v>368</v>
      </c>
      <c r="C107" s="27" t="s">
        <v>369</v>
      </c>
      <c r="D107" s="27" t="s">
        <v>83</v>
      </c>
      <c r="E107" s="28" t="s">
        <v>370</v>
      </c>
      <c r="F107" s="36">
        <v>9</v>
      </c>
      <c r="G107" s="36">
        <v>3</v>
      </c>
      <c r="H107" s="36">
        <v>5</v>
      </c>
      <c r="I107" s="36">
        <v>4</v>
      </c>
      <c r="J107" s="30">
        <f t="shared" si="4"/>
        <v>5</v>
      </c>
      <c r="K107" s="31">
        <f t="shared" si="5"/>
        <v>4.333333333333333</v>
      </c>
      <c r="L107" s="32">
        <f t="shared" si="6"/>
        <v>5.266666666666667</v>
      </c>
      <c r="M107" s="36">
        <v>3</v>
      </c>
      <c r="N107" s="34">
        <f t="shared" si="7"/>
        <v>4.133333333333333</v>
      </c>
      <c r="O107">
        <v>4.1</v>
      </c>
    </row>
    <row r="108" spans="1:15" ht="12.75">
      <c r="A108" s="25">
        <v>106</v>
      </c>
      <c r="B108" s="18" t="s">
        <v>371</v>
      </c>
      <c r="C108" s="17" t="s">
        <v>372</v>
      </c>
      <c r="D108" s="17" t="s">
        <v>265</v>
      </c>
      <c r="E108" s="18" t="s">
        <v>373</v>
      </c>
      <c r="F108" s="26">
        <v>0</v>
      </c>
      <c r="G108" s="26">
        <v>0</v>
      </c>
      <c r="H108" s="26">
        <v>0</v>
      </c>
      <c r="I108" s="26">
        <v>0</v>
      </c>
      <c r="J108" s="20">
        <f t="shared" si="4"/>
        <v>0</v>
      </c>
      <c r="K108" s="21">
        <f t="shared" si="5"/>
        <v>0</v>
      </c>
      <c r="L108" s="22">
        <f t="shared" si="6"/>
        <v>0</v>
      </c>
      <c r="M108" s="26">
        <v>0</v>
      </c>
      <c r="N108" s="24">
        <f t="shared" si="7"/>
        <v>0</v>
      </c>
      <c r="O108">
        <v>0</v>
      </c>
    </row>
  </sheetData>
  <sheetProtection/>
  <mergeCells count="1">
    <mergeCell ref="A1:N1"/>
  </mergeCells>
  <printOptions/>
  <pageMargins left="0.75" right="0.39" top="0.5" bottom="0.52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9:J17"/>
  <sheetViews>
    <sheetView zoomScalePageLayoutView="0" workbookViewId="0" topLeftCell="A1">
      <selection activeCell="H13" sqref="H13"/>
    </sheetView>
  </sheetViews>
  <sheetFormatPr defaultColWidth="9.140625" defaultRowHeight="12.75"/>
  <sheetData>
    <row r="9" spans="6:7" ht="12.75">
      <c r="F9">
        <v>6.5</v>
      </c>
      <c r="G9">
        <f>ROUND(F9,0)</f>
        <v>7</v>
      </c>
    </row>
    <row r="10" spans="6:7" ht="12.75">
      <c r="F10">
        <v>6.4</v>
      </c>
      <c r="G10">
        <f>ROUND(F10,0)</f>
        <v>6</v>
      </c>
    </row>
    <row r="11" spans="6:7" ht="12.75">
      <c r="F11">
        <v>0</v>
      </c>
      <c r="G11">
        <v>0</v>
      </c>
    </row>
    <row r="13" spans="6:8" ht="12.75">
      <c r="F13">
        <f>COUNT(F9:F10)</f>
        <v>2</v>
      </c>
      <c r="H13">
        <f>IF(COUNTIF(F9:G11,0)=2,3,4)</f>
        <v>3</v>
      </c>
    </row>
    <row r="14" ht="12.75">
      <c r="F14">
        <f>COUNT(F9:G10)</f>
        <v>4</v>
      </c>
    </row>
    <row r="15" ht="12.75">
      <c r="H15">
        <f>COUNTIF(F9:F11,0)</f>
        <v>1</v>
      </c>
    </row>
    <row r="17" spans="9:10" ht="12.75">
      <c r="I17">
        <v>2</v>
      </c>
      <c r="J17">
        <f>I17-H15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DUONGTHUC</cp:lastModifiedBy>
  <cp:lastPrinted>2015-03-08T08:48:23Z</cp:lastPrinted>
  <dcterms:created xsi:type="dcterms:W3CDTF">2012-07-07T08:36:58Z</dcterms:created>
  <dcterms:modified xsi:type="dcterms:W3CDTF">2016-03-07T15:27:18Z</dcterms:modified>
  <cp:category/>
  <cp:version/>
  <cp:contentType/>
  <cp:contentStatus/>
</cp:coreProperties>
</file>